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drawings/drawing99.xml" ContentType="application/vnd.openxmlformats-officedocument.drawing+xml"/>
  <Override PartName="/xl/drawings/drawing100.xml" ContentType="application/vnd.openxmlformats-officedocument.drawing+xml"/>
  <Override PartName="/xl/drawings/drawing101.xml" ContentType="application/vnd.openxmlformats-officedocument.drawing+xml"/>
  <Override PartName="/xl/drawings/drawing102.xml" ContentType="application/vnd.openxmlformats-officedocument.drawing+xml"/>
  <Override PartName="/xl/drawings/drawing103.xml" ContentType="application/vnd.openxmlformats-officedocument.drawing+xml"/>
  <Override PartName="/xl/drawings/drawing104.xml" ContentType="application/vnd.openxmlformats-officedocument.drawing+xml"/>
  <Override PartName="/xl/drawings/drawing105.xml" ContentType="application/vnd.openxmlformats-officedocument.drawing+xml"/>
  <Override PartName="/xl/drawings/drawing106.xml" ContentType="application/vnd.openxmlformats-officedocument.drawing+xml"/>
  <Override PartName="/xl/drawings/drawing107.xml" ContentType="application/vnd.openxmlformats-officedocument.drawing+xml"/>
  <Override PartName="/xl/drawings/drawing108.xml" ContentType="application/vnd.openxmlformats-officedocument.drawing+xml"/>
  <Override PartName="/xl/drawings/drawing109.xml" ContentType="application/vnd.openxmlformats-officedocument.drawing+xml"/>
  <Override PartName="/xl/drawings/drawing110.xml" ContentType="application/vnd.openxmlformats-officedocument.drawing+xml"/>
  <Override PartName="/xl/drawings/drawing111.xml" ContentType="application/vnd.openxmlformats-officedocument.drawing+xml"/>
  <Override PartName="/xl/drawings/drawing112.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957460C9-B318-DD5D-5CC9-C049C1E746CC}"/>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
    </mc:Choice>
  </mc:AlternateContent>
  <xr:revisionPtr revIDLastSave="0" documentId="8_{4464F9B9-5CDB-449F-BE58-5F241B1DDD86}"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4" state="hidden" r:id="rId3"/>
    <sheet name="1" sheetId="15" r:id="rId4"/>
    <sheet name="2" sheetId="16" r:id="rId5"/>
    <sheet name="3" sheetId="17" r:id="rId6"/>
    <sheet name="4" sheetId="18" r:id="rId7"/>
    <sheet name="5" sheetId="19" r:id="rId8"/>
    <sheet name="6" sheetId="20" r:id="rId9"/>
    <sheet name="7" sheetId="21" r:id="rId10"/>
    <sheet name="8" sheetId="22" r:id="rId11"/>
    <sheet name="9" sheetId="23" r:id="rId12"/>
    <sheet name="10" sheetId="24" r:id="rId13"/>
    <sheet name="11" sheetId="25" r:id="rId14"/>
    <sheet name="12" sheetId="26" r:id="rId15"/>
    <sheet name="13" sheetId="27" r:id="rId16"/>
    <sheet name="14" sheetId="28" r:id="rId17"/>
    <sheet name="15" sheetId="29" r:id="rId18"/>
    <sheet name="16" sheetId="30" r:id="rId19"/>
    <sheet name="17" sheetId="31" r:id="rId20"/>
    <sheet name="18" sheetId="32" r:id="rId21"/>
    <sheet name="19" sheetId="33" r:id="rId22"/>
    <sheet name="20" sheetId="34" r:id="rId23"/>
    <sheet name="21" sheetId="35" r:id="rId24"/>
    <sheet name="22" sheetId="36" r:id="rId25"/>
    <sheet name="23" sheetId="37" r:id="rId26"/>
    <sheet name="24" sheetId="38" r:id="rId27"/>
    <sheet name="25" sheetId="39" r:id="rId28"/>
    <sheet name="26" sheetId="40" r:id="rId29"/>
    <sheet name="27" sheetId="41" r:id="rId30"/>
    <sheet name="28" sheetId="42" r:id="rId31"/>
    <sheet name="29" sheetId="43" r:id="rId32"/>
    <sheet name="30" sheetId="44" r:id="rId33"/>
    <sheet name="31" sheetId="45" r:id="rId34"/>
    <sheet name="32" sheetId="46" r:id="rId35"/>
    <sheet name="33" sheetId="47" r:id="rId36"/>
    <sheet name="34" sheetId="48" r:id="rId37"/>
    <sheet name="35" sheetId="49" r:id="rId38"/>
    <sheet name="36" sheetId="50" r:id="rId39"/>
    <sheet name="37" sheetId="51" r:id="rId40"/>
    <sheet name="38" sheetId="52" r:id="rId41"/>
    <sheet name="39" sheetId="53" r:id="rId42"/>
    <sheet name="40" sheetId="54" r:id="rId43"/>
    <sheet name="41" sheetId="55" r:id="rId44"/>
    <sheet name="42" sheetId="56" r:id="rId45"/>
    <sheet name="43" sheetId="57" r:id="rId46"/>
    <sheet name="44" sheetId="58" r:id="rId47"/>
    <sheet name="45" sheetId="59" r:id="rId48"/>
    <sheet name="46" sheetId="60" r:id="rId49"/>
    <sheet name="47" sheetId="61" r:id="rId50"/>
    <sheet name="48" sheetId="62" r:id="rId51"/>
    <sheet name="49" sheetId="63" r:id="rId52"/>
    <sheet name="50" sheetId="64" r:id="rId53"/>
    <sheet name="51" sheetId="65" r:id="rId54"/>
    <sheet name="52" sheetId="66" r:id="rId55"/>
    <sheet name="53" sheetId="67" r:id="rId56"/>
    <sheet name="54" sheetId="68" r:id="rId57"/>
    <sheet name="55" sheetId="69" r:id="rId58"/>
    <sheet name="56" sheetId="70" r:id="rId59"/>
    <sheet name="57" sheetId="71" r:id="rId60"/>
    <sheet name="58" sheetId="72" r:id="rId61"/>
    <sheet name="59" sheetId="73" r:id="rId62"/>
    <sheet name="60" sheetId="74" r:id="rId63"/>
    <sheet name="61" sheetId="75" r:id="rId64"/>
    <sheet name="62" sheetId="76" r:id="rId65"/>
    <sheet name="63" sheetId="77" r:id="rId66"/>
    <sheet name="64" sheetId="78" r:id="rId67"/>
    <sheet name="65" sheetId="79" r:id="rId68"/>
    <sheet name="66" sheetId="80" r:id="rId69"/>
    <sheet name="67" sheetId="81" r:id="rId70"/>
    <sheet name="68" sheetId="82" r:id="rId71"/>
    <sheet name="69" sheetId="83" r:id="rId72"/>
    <sheet name="70" sheetId="84" r:id="rId73"/>
    <sheet name="71" sheetId="85" r:id="rId74"/>
    <sheet name="72" sheetId="86" r:id="rId75"/>
    <sheet name="73" sheetId="87" r:id="rId76"/>
    <sheet name="74" sheetId="88" r:id="rId77"/>
    <sheet name="75" sheetId="89" r:id="rId78"/>
    <sheet name="76" sheetId="90" r:id="rId79"/>
    <sheet name="77" sheetId="91" r:id="rId80"/>
    <sheet name="78" sheetId="92" r:id="rId81"/>
    <sheet name="79" sheetId="93" r:id="rId82"/>
    <sheet name="80" sheetId="94" r:id="rId83"/>
    <sheet name="81" sheetId="95" r:id="rId84"/>
    <sheet name="82" sheetId="96" r:id="rId85"/>
    <sheet name="83" sheetId="97" r:id="rId86"/>
    <sheet name="84" sheetId="98" r:id="rId87"/>
    <sheet name="85" sheetId="99" r:id="rId88"/>
    <sheet name="86" sheetId="100" r:id="rId89"/>
    <sheet name="87" sheetId="101" r:id="rId90"/>
    <sheet name="88" sheetId="102" r:id="rId91"/>
    <sheet name="89" sheetId="103" r:id="rId92"/>
    <sheet name="90" sheetId="104" r:id="rId93"/>
    <sheet name="91" sheetId="105" r:id="rId94"/>
    <sheet name="92" sheetId="106" r:id="rId95"/>
    <sheet name="93" sheetId="107" r:id="rId96"/>
    <sheet name="94" sheetId="108" r:id="rId97"/>
    <sheet name="95" sheetId="109" r:id="rId98"/>
    <sheet name="96" sheetId="110" r:id="rId99"/>
    <sheet name="97" sheetId="111" r:id="rId100"/>
    <sheet name="98" sheetId="112" r:id="rId101"/>
    <sheet name="99" sheetId="113" r:id="rId102"/>
    <sheet name="100" sheetId="114" r:id="rId103"/>
    <sheet name="101" sheetId="115" r:id="rId104"/>
    <sheet name="102" sheetId="116" r:id="rId105"/>
    <sheet name="103" sheetId="117" r:id="rId106"/>
    <sheet name="104" sheetId="118" r:id="rId107"/>
    <sheet name="105" sheetId="119" r:id="rId108"/>
    <sheet name="106" sheetId="120" r:id="rId109"/>
    <sheet name="107" sheetId="121" r:id="rId110"/>
    <sheet name="108" sheetId="122" r:id="rId111"/>
    <sheet name="109" sheetId="123" r:id="rId112"/>
    <sheet name="110" sheetId="124" r:id="rId113"/>
    <sheet name="GPT cache" sheetId="6" state="veryHidden" r:id="rId114"/>
  </sheets>
  <definedNames>
    <definedName name="_FilterDatabase" localSheetId="3" hidden="1">'1'!$A$8:$E$8</definedName>
    <definedName name="_FilterDatabase" localSheetId="12" hidden="1">'10'!$A$8:$E$8</definedName>
    <definedName name="_FilterDatabase" localSheetId="102" hidden="1">'100'!$A$8:$E$8</definedName>
    <definedName name="_FilterDatabase" localSheetId="103" hidden="1">'101'!$A$8:$E$8</definedName>
    <definedName name="_FilterDatabase" localSheetId="104" hidden="1">'102'!$A$8:$E$8</definedName>
    <definedName name="_FilterDatabase" localSheetId="105" hidden="1">'103'!$A$8:$E$8</definedName>
    <definedName name="_FilterDatabase" localSheetId="106" hidden="1">'104'!$A$8:$E$8</definedName>
    <definedName name="_FilterDatabase" localSheetId="107" hidden="1">'105'!$A$8:$E$8</definedName>
    <definedName name="_FilterDatabase" localSheetId="108" hidden="1">'106'!$A$8:$E$8</definedName>
    <definedName name="_FilterDatabase" localSheetId="109" hidden="1">'107'!$A$8:$E$8</definedName>
    <definedName name="_FilterDatabase" localSheetId="110" hidden="1">'108'!$A$8:$E$8</definedName>
    <definedName name="_FilterDatabase" localSheetId="111" hidden="1">'109'!$A$8:$E$8</definedName>
    <definedName name="_FilterDatabase" localSheetId="13" hidden="1">'11'!$A$8:$E$8</definedName>
    <definedName name="_FilterDatabase" localSheetId="112" hidden="1">'110'!$A$8:$E$8</definedName>
    <definedName name="_FilterDatabase" localSheetId="14" hidden="1">'12'!$A$8:$E$8</definedName>
    <definedName name="_FilterDatabase" localSheetId="15" hidden="1">'13'!$A$8:$E$8</definedName>
    <definedName name="_FilterDatabase" localSheetId="16" hidden="1">'14'!$A$8:$E$8</definedName>
    <definedName name="_FilterDatabase" localSheetId="17" hidden="1">'15'!$A$8:$E$8</definedName>
    <definedName name="_FilterDatabase" localSheetId="18" hidden="1">'16'!$A$8:$E$8</definedName>
    <definedName name="_FilterDatabase" localSheetId="19" hidden="1">'17'!$A$8:$E$8</definedName>
    <definedName name="_FilterDatabase" localSheetId="20" hidden="1">'18'!$A$8:$E$8</definedName>
    <definedName name="_FilterDatabase" localSheetId="21" hidden="1">'19'!$A$8:$E$8</definedName>
    <definedName name="_FilterDatabase" localSheetId="4" hidden="1">'2'!$A$8:$E$8</definedName>
    <definedName name="_FilterDatabase" localSheetId="22" hidden="1">'20'!$A$8:$E$8</definedName>
    <definedName name="_FilterDatabase" localSheetId="23" hidden="1">'21'!$A$8:$E$8</definedName>
    <definedName name="_FilterDatabase" localSheetId="24" hidden="1">'22'!$A$8:$E$8</definedName>
    <definedName name="_FilterDatabase" localSheetId="25" hidden="1">'23'!$A$8:$E$8</definedName>
    <definedName name="_FilterDatabase" localSheetId="26" hidden="1">'24'!$A$8:$E$8</definedName>
    <definedName name="_FilterDatabase" localSheetId="27" hidden="1">'25'!$A$8:$E$8</definedName>
    <definedName name="_FilterDatabase" localSheetId="28" hidden="1">'26'!$A$8:$E$8</definedName>
    <definedName name="_FilterDatabase" localSheetId="29" hidden="1">'27'!$A$8:$E$8</definedName>
    <definedName name="_FilterDatabase" localSheetId="30" hidden="1">'28'!$A$8:$E$8</definedName>
    <definedName name="_FilterDatabase" localSheetId="31" hidden="1">'29'!$A$8:$E$8</definedName>
    <definedName name="_FilterDatabase" localSheetId="5" hidden="1">'3'!$A$8:$E$8</definedName>
    <definedName name="_FilterDatabase" localSheetId="32" hidden="1">'30'!$A$8:$E$8</definedName>
    <definedName name="_FilterDatabase" localSheetId="33" hidden="1">'31'!$A$8:$E$8</definedName>
    <definedName name="_FilterDatabase" localSheetId="34" hidden="1">'32'!$A$8:$E$8</definedName>
    <definedName name="_FilterDatabase" localSheetId="35" hidden="1">'33'!$A$8:$E$8</definedName>
    <definedName name="_FilterDatabase" localSheetId="36" hidden="1">'34'!$A$8:$E$8</definedName>
    <definedName name="_FilterDatabase" localSheetId="37" hidden="1">'35'!$A$8:$E$8</definedName>
    <definedName name="_FilterDatabase" localSheetId="38" hidden="1">'36'!$A$8:$E$8</definedName>
    <definedName name="_FilterDatabase" localSheetId="39" hidden="1">'37'!$A$8:$E$8</definedName>
    <definedName name="_FilterDatabase" localSheetId="40" hidden="1">'38'!$A$8:$E$8</definedName>
    <definedName name="_FilterDatabase" localSheetId="41" hidden="1">'39'!$A$8:$E$8</definedName>
    <definedName name="_FilterDatabase" localSheetId="6" hidden="1">'4'!$A$8:$E$8</definedName>
    <definedName name="_FilterDatabase" localSheetId="42" hidden="1">'40'!$A$8:$E$8</definedName>
    <definedName name="_FilterDatabase" localSheetId="43" hidden="1">'41'!$A$8:$E$8</definedName>
    <definedName name="_FilterDatabase" localSheetId="44" hidden="1">'42'!$A$8:$E$8</definedName>
    <definedName name="_FilterDatabase" localSheetId="45" hidden="1">'43'!$A$8:$E$8</definedName>
    <definedName name="_FilterDatabase" localSheetId="46" hidden="1">'44'!$A$8:$E$8</definedName>
    <definedName name="_FilterDatabase" localSheetId="47" hidden="1">'45'!$A$8:$E$8</definedName>
    <definedName name="_FilterDatabase" localSheetId="48" hidden="1">'46'!$A$8:$E$8</definedName>
    <definedName name="_FilterDatabase" localSheetId="49" hidden="1">'47'!$A$8:$E$8</definedName>
    <definedName name="_FilterDatabase" localSheetId="50" hidden="1">'48'!$A$8:$E$8</definedName>
    <definedName name="_FilterDatabase" localSheetId="51" hidden="1">'49'!$A$8:$E$8</definedName>
    <definedName name="_FilterDatabase" localSheetId="7" hidden="1">'5'!$A$8:$E$8</definedName>
    <definedName name="_FilterDatabase" localSheetId="52" hidden="1">'50'!$A$8:$E$8</definedName>
    <definedName name="_FilterDatabase" localSheetId="53" hidden="1">'51'!$A$8:$E$8</definedName>
    <definedName name="_FilterDatabase" localSheetId="54" hidden="1">'52'!$A$8:$E$8</definedName>
    <definedName name="_FilterDatabase" localSheetId="55" hidden="1">'53'!$A$8:$E$8</definedName>
    <definedName name="_FilterDatabase" localSheetId="56" hidden="1">'54'!$A$8:$E$8</definedName>
    <definedName name="_FilterDatabase" localSheetId="57" hidden="1">'55'!$A$8:$E$8</definedName>
    <definedName name="_FilterDatabase" localSheetId="58" hidden="1">'56'!$A$8:$E$8</definedName>
    <definedName name="_FilterDatabase" localSheetId="59" hidden="1">'57'!$A$8:$E$8</definedName>
    <definedName name="_FilterDatabase" localSheetId="60" hidden="1">'58'!$A$8:$E$8</definedName>
    <definedName name="_FilterDatabase" localSheetId="61" hidden="1">'59'!$A$8:$E$8</definedName>
    <definedName name="_FilterDatabase" localSheetId="8" hidden="1">'6'!$A$8:$E$8</definedName>
    <definedName name="_FilterDatabase" localSheetId="62" hidden="1">'60'!$A$8:$E$8</definedName>
    <definedName name="_FilterDatabase" localSheetId="63" hidden="1">'61'!$A$8:$E$8</definedName>
    <definedName name="_FilterDatabase" localSheetId="64" hidden="1">'62'!$A$8:$E$8</definedName>
    <definedName name="_FilterDatabase" localSheetId="65" hidden="1">'63'!$A$8:$E$8</definedName>
    <definedName name="_FilterDatabase" localSheetId="66" hidden="1">'64'!$A$8:$E$8</definedName>
    <definedName name="_FilterDatabase" localSheetId="67" hidden="1">'65'!$A$8:$E$8</definedName>
    <definedName name="_FilterDatabase" localSheetId="68" hidden="1">'66'!$A$8:$E$8</definedName>
    <definedName name="_FilterDatabase" localSheetId="69" hidden="1">'67'!$A$8:$E$8</definedName>
    <definedName name="_FilterDatabase" localSheetId="70" hidden="1">'68'!$A$8:$E$8</definedName>
    <definedName name="_FilterDatabase" localSheetId="71" hidden="1">'69'!$A$8:$E$8</definedName>
    <definedName name="_FilterDatabase" localSheetId="9" hidden="1">'7'!$A$8:$E$8</definedName>
    <definedName name="_FilterDatabase" localSheetId="72" hidden="1">'70'!$A$8:$E$8</definedName>
    <definedName name="_FilterDatabase" localSheetId="73" hidden="1">'71'!$A$8:$E$8</definedName>
    <definedName name="_FilterDatabase" localSheetId="74" hidden="1">'72'!$A$8:$E$8</definedName>
    <definedName name="_FilterDatabase" localSheetId="75" hidden="1">'73'!$A$8:$E$8</definedName>
    <definedName name="_FilterDatabase" localSheetId="76" hidden="1">'74'!$A$8:$E$8</definedName>
    <definedName name="_FilterDatabase" localSheetId="77" hidden="1">'75'!$A$8:$E$8</definedName>
    <definedName name="_FilterDatabase" localSheetId="78" hidden="1">'76'!$A$8:$E$8</definedName>
    <definedName name="_FilterDatabase" localSheetId="79" hidden="1">'77'!$A$8:$E$8</definedName>
    <definedName name="_FilterDatabase" localSheetId="80" hidden="1">'78'!$A$8:$E$8</definedName>
    <definedName name="_FilterDatabase" localSheetId="81" hidden="1">'79'!$A$8:$E$8</definedName>
    <definedName name="_FilterDatabase" localSheetId="10" hidden="1">'8'!$A$8:$E$8</definedName>
    <definedName name="_FilterDatabase" localSheetId="82" hidden="1">'80'!$A$8:$E$8</definedName>
    <definedName name="_FilterDatabase" localSheetId="83" hidden="1">'81'!$A$8:$E$8</definedName>
    <definedName name="_FilterDatabase" localSheetId="84" hidden="1">'82'!$A$8:$E$8</definedName>
    <definedName name="_FilterDatabase" localSheetId="85" hidden="1">'83'!$A$8:$E$8</definedName>
    <definedName name="_FilterDatabase" localSheetId="86" hidden="1">'84'!$A$8:$E$8</definedName>
    <definedName name="_FilterDatabase" localSheetId="87" hidden="1">'85'!$A$8:$E$8</definedName>
    <definedName name="_FilterDatabase" localSheetId="88" hidden="1">'86'!$A$8:$E$8</definedName>
    <definedName name="_FilterDatabase" localSheetId="89" hidden="1">'87'!$A$8:$E$8</definedName>
    <definedName name="_FilterDatabase" localSheetId="90" hidden="1">'88'!$A$8:$E$8</definedName>
    <definedName name="_FilterDatabase" localSheetId="91" hidden="1">'89'!$A$8:$E$8</definedName>
    <definedName name="_FilterDatabase" localSheetId="11" hidden="1">'9'!$A$8:$E$8</definedName>
    <definedName name="_FilterDatabase" localSheetId="92" hidden="1">'90'!$A$8:$E$8</definedName>
    <definedName name="_FilterDatabase" localSheetId="93" hidden="1">'91'!$A$8:$E$8</definedName>
    <definedName name="_FilterDatabase" localSheetId="94" hidden="1">'92'!$A$8:$E$8</definedName>
    <definedName name="_FilterDatabase" localSheetId="95" hidden="1">'93'!$A$8:$E$8</definedName>
    <definedName name="_FilterDatabase" localSheetId="96" hidden="1">'94'!$A$8:$E$8</definedName>
    <definedName name="_FilterDatabase" localSheetId="97" hidden="1">'95'!$A$8:$E$8</definedName>
    <definedName name="_FilterDatabase" localSheetId="98" hidden="1">'96'!$A$8:$E$8</definedName>
    <definedName name="_FilterDatabase" localSheetId="99" hidden="1">'97'!$A$8:$E$8</definedName>
    <definedName name="_FilterDatabase" localSheetId="100" hidden="1">'98'!$A$8:$E$8</definedName>
    <definedName name="_FilterDatabase" localSheetId="101" hidden="1">'99'!$A$8:$E$8</definedName>
    <definedName name="_FilterDatabase" localSheetId="2" hidden="1">MODELO!$A$8:$E$8</definedName>
    <definedName name="_xlnm.Print_Area" localSheetId="1">RESUMO!$A$1:$F$70</definedName>
    <definedName name="_xlnm.Print_Titles" localSheetId="3">'1'!$1:$6</definedName>
    <definedName name="_xlnm.Print_Titles" localSheetId="12">'10'!$1:$6</definedName>
    <definedName name="_xlnm.Print_Titles" localSheetId="102">'100'!$1:$6</definedName>
    <definedName name="_xlnm.Print_Titles" localSheetId="103">'101'!$1:$6</definedName>
    <definedName name="_xlnm.Print_Titles" localSheetId="104">'102'!$1:$6</definedName>
    <definedName name="_xlnm.Print_Titles" localSheetId="105">'103'!$1:$6</definedName>
    <definedName name="_xlnm.Print_Titles" localSheetId="106">'104'!$1:$6</definedName>
    <definedName name="_xlnm.Print_Titles" localSheetId="107">'105'!$1:$6</definedName>
    <definedName name="_xlnm.Print_Titles" localSheetId="108">'106'!$1:$6</definedName>
    <definedName name="_xlnm.Print_Titles" localSheetId="109">'107'!$1:$6</definedName>
    <definedName name="_xlnm.Print_Titles" localSheetId="110">'108'!$1:$6</definedName>
    <definedName name="_xlnm.Print_Titles" localSheetId="111">'109'!$1:$6</definedName>
    <definedName name="_xlnm.Print_Titles" localSheetId="13">'11'!$1:$6</definedName>
    <definedName name="_xlnm.Print_Titles" localSheetId="112">'110'!$1:$6</definedName>
    <definedName name="_xlnm.Print_Titles" localSheetId="14">'12'!$1:$6</definedName>
    <definedName name="_xlnm.Print_Titles" localSheetId="15">'13'!$1:$6</definedName>
    <definedName name="_xlnm.Print_Titles" localSheetId="16">'14'!$1:$6</definedName>
    <definedName name="_xlnm.Print_Titles" localSheetId="17">'15'!$1:$6</definedName>
    <definedName name="_xlnm.Print_Titles" localSheetId="18">'16'!$1:$6</definedName>
    <definedName name="_xlnm.Print_Titles" localSheetId="19">'17'!$1:$6</definedName>
    <definedName name="_xlnm.Print_Titles" localSheetId="20">'18'!$1:$6</definedName>
    <definedName name="_xlnm.Print_Titles" localSheetId="21">'19'!$1:$6</definedName>
    <definedName name="_xlnm.Print_Titles" localSheetId="4">'2'!$1:$6</definedName>
    <definedName name="_xlnm.Print_Titles" localSheetId="22">'20'!$1:$6</definedName>
    <definedName name="_xlnm.Print_Titles" localSheetId="23">'21'!$1:$6</definedName>
    <definedName name="_xlnm.Print_Titles" localSheetId="24">'22'!$1:$6</definedName>
    <definedName name="_xlnm.Print_Titles" localSheetId="25">'23'!$1:$6</definedName>
    <definedName name="_xlnm.Print_Titles" localSheetId="26">'24'!$1:$6</definedName>
    <definedName name="_xlnm.Print_Titles" localSheetId="27">'25'!$1:$6</definedName>
    <definedName name="_xlnm.Print_Titles" localSheetId="28">'26'!$1:$6</definedName>
    <definedName name="_xlnm.Print_Titles" localSheetId="29">'27'!$1:$6</definedName>
    <definedName name="_xlnm.Print_Titles" localSheetId="30">'28'!$1:$6</definedName>
    <definedName name="_xlnm.Print_Titles" localSheetId="31">'29'!$1:$6</definedName>
    <definedName name="_xlnm.Print_Titles" localSheetId="5">'3'!$1:$6</definedName>
    <definedName name="_xlnm.Print_Titles" localSheetId="32">'30'!$1:$6</definedName>
    <definedName name="_xlnm.Print_Titles" localSheetId="33">'31'!$1:$6</definedName>
    <definedName name="_xlnm.Print_Titles" localSheetId="34">'32'!$1:$6</definedName>
    <definedName name="_xlnm.Print_Titles" localSheetId="35">'33'!$1:$6</definedName>
    <definedName name="_xlnm.Print_Titles" localSheetId="36">'34'!$1:$6</definedName>
    <definedName name="_xlnm.Print_Titles" localSheetId="37">'35'!$1:$6</definedName>
    <definedName name="_xlnm.Print_Titles" localSheetId="38">'36'!$1:$6</definedName>
    <definedName name="_xlnm.Print_Titles" localSheetId="39">'37'!$1:$6</definedName>
    <definedName name="_xlnm.Print_Titles" localSheetId="40">'38'!$1:$6</definedName>
    <definedName name="_xlnm.Print_Titles" localSheetId="41">'39'!$1:$6</definedName>
    <definedName name="_xlnm.Print_Titles" localSheetId="6">'4'!$1:$6</definedName>
    <definedName name="_xlnm.Print_Titles" localSheetId="42">'40'!$1:$6</definedName>
    <definedName name="_xlnm.Print_Titles" localSheetId="43">'41'!$1:$6</definedName>
    <definedName name="_xlnm.Print_Titles" localSheetId="44">'42'!$1:$6</definedName>
    <definedName name="_xlnm.Print_Titles" localSheetId="45">'43'!$1:$6</definedName>
    <definedName name="_xlnm.Print_Titles" localSheetId="46">'44'!$1:$6</definedName>
    <definedName name="_xlnm.Print_Titles" localSheetId="47">'45'!$1:$6</definedName>
    <definedName name="_xlnm.Print_Titles" localSheetId="48">'46'!$1:$6</definedName>
    <definedName name="_xlnm.Print_Titles" localSheetId="49">'47'!$1:$6</definedName>
    <definedName name="_xlnm.Print_Titles" localSheetId="50">'48'!$1:$6</definedName>
    <definedName name="_xlnm.Print_Titles" localSheetId="51">'49'!$1:$6</definedName>
    <definedName name="_xlnm.Print_Titles" localSheetId="7">'5'!$1:$6</definedName>
    <definedName name="_xlnm.Print_Titles" localSheetId="52">'50'!$1:$6</definedName>
    <definedName name="_xlnm.Print_Titles" localSheetId="53">'51'!$1:$6</definedName>
    <definedName name="_xlnm.Print_Titles" localSheetId="54">'52'!$1:$6</definedName>
    <definedName name="_xlnm.Print_Titles" localSheetId="55">'53'!$1:$6</definedName>
    <definedName name="_xlnm.Print_Titles" localSheetId="56">'54'!$1:$6</definedName>
    <definedName name="_xlnm.Print_Titles" localSheetId="57">'55'!$1:$6</definedName>
    <definedName name="_xlnm.Print_Titles" localSheetId="58">'56'!$1:$6</definedName>
    <definedName name="_xlnm.Print_Titles" localSheetId="59">'57'!$1:$6</definedName>
    <definedName name="_xlnm.Print_Titles" localSheetId="60">'58'!$1:$6</definedName>
    <definedName name="_xlnm.Print_Titles" localSheetId="61">'59'!$1:$6</definedName>
    <definedName name="_xlnm.Print_Titles" localSheetId="8">'6'!$1:$6</definedName>
    <definedName name="_xlnm.Print_Titles" localSheetId="62">'60'!$1:$6</definedName>
    <definedName name="_xlnm.Print_Titles" localSheetId="63">'61'!$1:$6</definedName>
    <definedName name="_xlnm.Print_Titles" localSheetId="64">'62'!$1:$6</definedName>
    <definedName name="_xlnm.Print_Titles" localSheetId="65">'63'!$1:$6</definedName>
    <definedName name="_xlnm.Print_Titles" localSheetId="66">'64'!$1:$6</definedName>
    <definedName name="_xlnm.Print_Titles" localSheetId="67">'65'!$1:$6</definedName>
    <definedName name="_xlnm.Print_Titles" localSheetId="68">'66'!$1:$6</definedName>
    <definedName name="_xlnm.Print_Titles" localSheetId="69">'67'!$1:$6</definedName>
    <definedName name="_xlnm.Print_Titles" localSheetId="70">'68'!$1:$6</definedName>
    <definedName name="_xlnm.Print_Titles" localSheetId="71">'69'!$1:$6</definedName>
    <definedName name="_xlnm.Print_Titles" localSheetId="9">'7'!$1:$6</definedName>
    <definedName name="_xlnm.Print_Titles" localSheetId="72">'70'!$1:$6</definedName>
    <definedName name="_xlnm.Print_Titles" localSheetId="73">'71'!$1:$6</definedName>
    <definedName name="_xlnm.Print_Titles" localSheetId="74">'72'!$1:$6</definedName>
    <definedName name="_xlnm.Print_Titles" localSheetId="75">'73'!$1:$6</definedName>
    <definedName name="_xlnm.Print_Titles" localSheetId="76">'74'!$1:$6</definedName>
    <definedName name="_xlnm.Print_Titles" localSheetId="77">'75'!$1:$6</definedName>
    <definedName name="_xlnm.Print_Titles" localSheetId="78">'76'!$1:$6</definedName>
    <definedName name="_xlnm.Print_Titles" localSheetId="79">'77'!$1:$6</definedName>
    <definedName name="_xlnm.Print_Titles" localSheetId="80">'78'!$1:$6</definedName>
    <definedName name="_xlnm.Print_Titles" localSheetId="81">'79'!$1:$6</definedName>
    <definedName name="_xlnm.Print_Titles" localSheetId="10">'8'!$1:$6</definedName>
    <definedName name="_xlnm.Print_Titles" localSheetId="82">'80'!$1:$6</definedName>
    <definedName name="_xlnm.Print_Titles" localSheetId="83">'81'!$1:$6</definedName>
    <definedName name="_xlnm.Print_Titles" localSheetId="84">'82'!$1:$6</definedName>
    <definedName name="_xlnm.Print_Titles" localSheetId="85">'83'!$1:$6</definedName>
    <definedName name="_xlnm.Print_Titles" localSheetId="86">'84'!$1:$6</definedName>
    <definedName name="_xlnm.Print_Titles" localSheetId="87">'85'!$1:$6</definedName>
    <definedName name="_xlnm.Print_Titles" localSheetId="88">'86'!$1:$6</definedName>
    <definedName name="_xlnm.Print_Titles" localSheetId="89">'87'!$1:$6</definedName>
    <definedName name="_xlnm.Print_Titles" localSheetId="90">'88'!$1:$6</definedName>
    <definedName name="_xlnm.Print_Titles" localSheetId="91">'89'!$1:$6</definedName>
    <definedName name="_xlnm.Print_Titles" localSheetId="11">'9'!$1:$6</definedName>
    <definedName name="_xlnm.Print_Titles" localSheetId="92">'90'!$1:$6</definedName>
    <definedName name="_xlnm.Print_Titles" localSheetId="93">'91'!$1:$6</definedName>
    <definedName name="_xlnm.Print_Titles" localSheetId="94">'92'!$1:$6</definedName>
    <definedName name="_xlnm.Print_Titles" localSheetId="95">'93'!$1:$6</definedName>
    <definedName name="_xlnm.Print_Titles" localSheetId="96">'94'!$1:$6</definedName>
    <definedName name="_xlnm.Print_Titles" localSheetId="97">'95'!$1:$6</definedName>
    <definedName name="_xlnm.Print_Titles" localSheetId="98">'96'!$1:$6</definedName>
    <definedName name="_xlnm.Print_Titles" localSheetId="99">'97'!$1:$6</definedName>
    <definedName name="_xlnm.Print_Titles" localSheetId="100">'98'!$1:$6</definedName>
    <definedName name="_xlnm.Print_Titles" localSheetId="101">'99'!$1:$6</definedName>
    <definedName name="_xlnm.Print_Titles" localSheetId="2">MODELO!$1:$6</definedName>
    <definedName name="_xlnm.Print_Titles" localSheetId="1">RESUMO!$1:$2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24" l="1"/>
  <c r="A5" i="124"/>
  <c r="D5" i="124" s="1"/>
  <c r="B5" i="123"/>
  <c r="A5" i="123"/>
  <c r="D5" i="123" s="1"/>
  <c r="B5" i="122"/>
  <c r="A5" i="122"/>
  <c r="D5" i="122" s="1"/>
  <c r="B5" i="121"/>
  <c r="A5" i="121"/>
  <c r="D5" i="121" s="1"/>
  <c r="B5" i="120"/>
  <c r="A5" i="120"/>
  <c r="D5" i="120" s="1"/>
  <c r="B5" i="119"/>
  <c r="A5" i="119"/>
  <c r="D5" i="119" s="1"/>
  <c r="B5" i="118"/>
  <c r="A5" i="118"/>
  <c r="D5" i="118" s="1"/>
  <c r="B5" i="117"/>
  <c r="A5" i="117"/>
  <c r="D5" i="117" s="1"/>
  <c r="B5" i="116"/>
  <c r="A5" i="116"/>
  <c r="D5" i="116" s="1"/>
  <c r="B5" i="115"/>
  <c r="A5" i="115"/>
  <c r="D5" i="115" s="1"/>
  <c r="B5" i="114"/>
  <c r="A5" i="114"/>
  <c r="D5" i="114" s="1"/>
  <c r="B5" i="113"/>
  <c r="A5" i="113"/>
  <c r="D5" i="113" s="1"/>
  <c r="B5" i="112"/>
  <c r="A5" i="112"/>
  <c r="D5" i="112" s="1"/>
  <c r="B5" i="111"/>
  <c r="A5" i="111"/>
  <c r="D5" i="111" s="1"/>
  <c r="B5" i="110"/>
  <c r="A5" i="110"/>
  <c r="D5" i="110" s="1"/>
  <c r="B5" i="109"/>
  <c r="A5" i="109"/>
  <c r="D5" i="109" s="1"/>
  <c r="B5" i="108"/>
  <c r="A5" i="108"/>
  <c r="D5" i="108" s="1"/>
  <c r="B5" i="107"/>
  <c r="A5" i="107"/>
  <c r="D5" i="107" s="1"/>
  <c r="B5" i="106"/>
  <c r="A5" i="106"/>
  <c r="D5" i="106" s="1"/>
  <c r="B5" i="105"/>
  <c r="A5" i="105"/>
  <c r="D5" i="105" s="1"/>
  <c r="B5" i="104"/>
  <c r="A5" i="104"/>
  <c r="D5" i="104" s="1"/>
  <c r="B5" i="103"/>
  <c r="A5" i="103"/>
  <c r="D5" i="103" s="1"/>
  <c r="B5" i="102"/>
  <c r="A5" i="102"/>
  <c r="D5" i="102" s="1"/>
  <c r="B5" i="101"/>
  <c r="A5" i="101"/>
  <c r="D5" i="101" s="1"/>
  <c r="B5" i="100"/>
  <c r="A5" i="100"/>
  <c r="D5" i="100" s="1"/>
  <c r="B5" i="99"/>
  <c r="A5" i="99"/>
  <c r="D5" i="99" s="1"/>
  <c r="B5" i="98"/>
  <c r="A5" i="98"/>
  <c r="D5" i="98" s="1"/>
  <c r="B5" i="97"/>
  <c r="A5" i="97"/>
  <c r="D5" i="97" s="1"/>
  <c r="B5" i="96"/>
  <c r="A5" i="96"/>
  <c r="D5" i="96" s="1"/>
  <c r="B5" i="95"/>
  <c r="A5" i="95"/>
  <c r="D5" i="95" s="1"/>
  <c r="B5" i="94"/>
  <c r="A5" i="94"/>
  <c r="D5" i="94" s="1"/>
  <c r="B5" i="93"/>
  <c r="A5" i="93"/>
  <c r="D5" i="93" s="1"/>
  <c r="B5" i="92"/>
  <c r="A5" i="92"/>
  <c r="D5" i="92" s="1"/>
  <c r="B5" i="91"/>
  <c r="A5" i="91"/>
  <c r="D5" i="91" s="1"/>
  <c r="B5" i="90"/>
  <c r="A5" i="90"/>
  <c r="D5" i="90" s="1"/>
  <c r="B5" i="89"/>
  <c r="A5" i="89"/>
  <c r="D5" i="89" s="1"/>
  <c r="B5" i="88"/>
  <c r="A5" i="88"/>
  <c r="D5" i="88" s="1"/>
  <c r="B5" i="87"/>
  <c r="A5" i="87"/>
  <c r="D5" i="87" s="1"/>
  <c r="B5" i="86"/>
  <c r="A5" i="86"/>
  <c r="D5" i="86" s="1"/>
  <c r="B5" i="85"/>
  <c r="A5" i="85"/>
  <c r="D5" i="85" s="1"/>
  <c r="B5" i="84"/>
  <c r="A5" i="84"/>
  <c r="D5" i="84" s="1"/>
  <c r="B5" i="83"/>
  <c r="A5" i="83"/>
  <c r="D5" i="83" s="1"/>
  <c r="B5" i="82"/>
  <c r="A5" i="82"/>
  <c r="D5" i="82" s="1"/>
  <c r="B5" i="81"/>
  <c r="A5" i="81"/>
  <c r="D5" i="81" s="1"/>
  <c r="B5" i="80"/>
  <c r="A5" i="80"/>
  <c r="D5" i="80" s="1"/>
  <c r="B5" i="79"/>
  <c r="A5" i="79"/>
  <c r="D5" i="79" s="1"/>
  <c r="B5" i="78"/>
  <c r="A5" i="78"/>
  <c r="D5" i="78" s="1"/>
  <c r="B5" i="77"/>
  <c r="A5" i="77"/>
  <c r="D5" i="77" s="1"/>
  <c r="B5" i="76"/>
  <c r="A5" i="76"/>
  <c r="D5" i="76" s="1"/>
  <c r="B5" i="75"/>
  <c r="A5" i="75"/>
  <c r="D5" i="75" s="1"/>
  <c r="B5" i="74"/>
  <c r="A5" i="74"/>
  <c r="D5" i="74" s="1"/>
  <c r="B5" i="73"/>
  <c r="A5" i="73"/>
  <c r="D5" i="73" s="1"/>
  <c r="B5" i="72"/>
  <c r="A5" i="72"/>
  <c r="D5" i="72" s="1"/>
  <c r="B5" i="71"/>
  <c r="A5" i="71"/>
  <c r="D5" i="71" s="1"/>
  <c r="B5" i="70"/>
  <c r="A5" i="70"/>
  <c r="D5" i="70" s="1"/>
  <c r="B5" i="69"/>
  <c r="A5" i="69"/>
  <c r="D5" i="69" s="1"/>
  <c r="B5" i="68"/>
  <c r="A5" i="68"/>
  <c r="D5" i="68" s="1"/>
  <c r="B5" i="67"/>
  <c r="A5" i="67"/>
  <c r="D5" i="67" s="1"/>
  <c r="B5" i="66"/>
  <c r="A5" i="66"/>
  <c r="D5" i="66" s="1"/>
  <c r="B5" i="65"/>
  <c r="A5" i="65"/>
  <c r="D5" i="65" s="1"/>
  <c r="B5" i="64"/>
  <c r="A5" i="64"/>
  <c r="D5" i="64" s="1"/>
  <c r="B5" i="63"/>
  <c r="A5" i="63"/>
  <c r="D5" i="63" s="1"/>
  <c r="B5" i="62"/>
  <c r="A5" i="62"/>
  <c r="D5" i="62" s="1"/>
  <c r="B5" i="61"/>
  <c r="A5" i="61"/>
  <c r="D5" i="61" s="1"/>
  <c r="B5" i="60"/>
  <c r="A5" i="60"/>
  <c r="D5" i="60" s="1"/>
  <c r="B5" i="59"/>
  <c r="A5" i="59"/>
  <c r="D5" i="59" s="1"/>
  <c r="B5" i="58"/>
  <c r="A5" i="58"/>
  <c r="D5" i="58" s="1"/>
  <c r="B5" i="57"/>
  <c r="A5" i="57"/>
  <c r="D5" i="57" s="1"/>
  <c r="B5" i="56"/>
  <c r="A5" i="56"/>
  <c r="D5" i="56" s="1"/>
  <c r="B5" i="55"/>
  <c r="A5" i="55"/>
  <c r="D5" i="55" s="1"/>
  <c r="B5" i="54"/>
  <c r="A5" i="54"/>
  <c r="D5" i="54" s="1"/>
  <c r="B5" i="53"/>
  <c r="A5" i="53"/>
  <c r="D5" i="53" s="1"/>
  <c r="B5" i="52"/>
  <c r="A5" i="52"/>
  <c r="D5" i="52" s="1"/>
  <c r="B5" i="51"/>
  <c r="A5" i="51"/>
  <c r="D5" i="51" s="1"/>
  <c r="B5" i="50"/>
  <c r="A5" i="50"/>
  <c r="D5" i="50" s="1"/>
  <c r="B5" i="49"/>
  <c r="A5" i="49"/>
  <c r="D5" i="49" s="1"/>
  <c r="B5" i="48"/>
  <c r="A5" i="48"/>
  <c r="D5" i="48" s="1"/>
  <c r="B5" i="47"/>
  <c r="A5" i="47"/>
  <c r="D5" i="47" s="1"/>
  <c r="B5" i="46"/>
  <c r="A5" i="46"/>
  <c r="D5" i="46" s="1"/>
  <c r="B5" i="45"/>
  <c r="A5" i="45"/>
  <c r="D5" i="45" s="1"/>
  <c r="B5" i="44"/>
  <c r="A5" i="44"/>
  <c r="D5" i="44" s="1"/>
  <c r="B5" i="43"/>
  <c r="A5" i="43"/>
  <c r="D5" i="43" s="1"/>
  <c r="B5" i="42"/>
  <c r="A5" i="42"/>
  <c r="D5" i="42" s="1"/>
  <c r="B5" i="41"/>
  <c r="A5" i="41"/>
  <c r="D5" i="41" s="1"/>
  <c r="B5" i="40"/>
  <c r="A5" i="40"/>
  <c r="D5" i="40" s="1"/>
  <c r="B5" i="39"/>
  <c r="A5" i="39"/>
  <c r="D5" i="39" s="1"/>
  <c r="B5" i="38"/>
  <c r="A5" i="38"/>
  <c r="D5" i="38" s="1"/>
  <c r="B5" i="37"/>
  <c r="A5" i="37"/>
  <c r="D5" i="37" s="1"/>
  <c r="B5" i="36"/>
  <c r="A5" i="36"/>
  <c r="D5" i="36" s="1"/>
  <c r="B5" i="35"/>
  <c r="A5" i="35"/>
  <c r="D5" i="35" s="1"/>
  <c r="B5" i="34"/>
  <c r="A5" i="34"/>
  <c r="D5" i="34" s="1"/>
  <c r="B5" i="33"/>
  <c r="A5" i="33"/>
  <c r="D5" i="33" s="1"/>
  <c r="B5" i="32"/>
  <c r="A5" i="32"/>
  <c r="D5" i="32" s="1"/>
  <c r="B5" i="31"/>
  <c r="A5" i="31"/>
  <c r="D5" i="31" s="1"/>
  <c r="B5" i="30"/>
  <c r="A5" i="30"/>
  <c r="D5" i="30" s="1"/>
  <c r="B5" i="29"/>
  <c r="A5" i="29"/>
  <c r="D5" i="29" s="1"/>
  <c r="B5" i="28"/>
  <c r="A5" i="28"/>
  <c r="D5" i="28" s="1"/>
  <c r="B5" i="27"/>
  <c r="A5" i="27"/>
  <c r="D5" i="27" s="1"/>
  <c r="B5" i="26"/>
  <c r="A5" i="26"/>
  <c r="D5" i="26" s="1"/>
  <c r="B5" i="25"/>
  <c r="A5" i="25"/>
  <c r="D5" i="25" s="1"/>
  <c r="B5" i="24"/>
  <c r="A5" i="24"/>
  <c r="D5" i="24" s="1"/>
  <c r="B5" i="23"/>
  <c r="A5" i="23"/>
  <c r="D5" i="23" s="1"/>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4" i="2" a="1"/>
  <c r="E113" i="2" a="1"/>
  <c r="E113" i="2" l="1"/>
  <c r="E114" i="2"/>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<sst xmlns="http://schemas.openxmlformats.org/spreadsheetml/2006/main" count="7752" uniqueCount="1911">
  <si>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</si>
  <si>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</si>
  <si>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</si>
  <si>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</si>
  <si>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</si>
  <si>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</si>
  <si>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</si>
  <si>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</si>
  <si>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</si>
  <si>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</si>
  <si>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</si>
  <si>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</si>
  <si>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</si>
  <si>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</si>
  <si>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</si>
  <si>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</si>
  <si>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</si>
  <si>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</si>
  <si>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</si>
  <si>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</si>
  <si>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</si>
  <si>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</si>
  <si>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</si>
  <si>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</si>
  <si>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</si>
  <si>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</si>
  <si>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</si>
  <si>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</si>
  <si>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</si>
  <si>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</si>
  <si>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</si>
  <si>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</si>
  <si>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</si>
  <si>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</si>
  <si>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</si>
  <si>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</si>
  <si>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</si>
  <si>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</si>
  <si>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</si>
  <si>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 (OU DA NF)</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</si>
  <si>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</si>
  <si>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</si>
  <si>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</si>
  <si>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</si>
  <si>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</si>
  <si>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</si>
  <si>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</si>
  <si>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</si>
  <si>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</si>
  <si>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</si>
  <si>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DOCUMENTO DE FORMALIZAÇÃO DA PEQUISA DE PREÇOS</t>
  </si>
  <si>
    <t>VALOR MÉDIO (UNITÁRIO)</t>
  </si>
  <si>
    <t>CÓDIGO</t>
  </si>
  <si>
    <t>DESCRIÇÃO</t>
  </si>
  <si>
    <t>QUANTIDADE</t>
  </si>
  <si>
    <t>FORNECEDORES:</t>
  </si>
  <si>
    <t>MEDIANA (UNITÁRIO)</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</si>
  <si>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</si>
  <si>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</si>
  <si>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</si>
  <si>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</si>
  <si>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</si>
  <si>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</si>
  <si>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</si>
  <si>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</si>
  <si>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</si>
  <si>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</si>
  <si>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</si>
  <si>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</si>
  <si>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</si>
  <si>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</si>
  <si>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</si>
  <si>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</si>
  <si>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</si>
  <si>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</si>
  <si>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</si>
  <si>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</si>
  <si>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</si>
  <si>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</si>
  <si>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</si>
  <si>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</si>
  <si>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</si>
  <si>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</si>
  <si>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</si>
  <si>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</si>
  <si>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</si>
  <si>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</si>
  <si>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</si>
  <si>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</si>
  <si>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</si>
  <si>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</si>
  <si>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</si>
  <si>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</si>
  <si>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</si>
  <si>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</si>
  <si>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</si>
  <si>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</si>
  <si>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</si>
  <si>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</si>
  <si>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</si>
  <si>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</si>
  <si>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</si>
  <si>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</si>
  <si>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</si>
  <si>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</si>
  <si>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</si>
  <si>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</si>
  <si>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</si>
  <si>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</si>
  <si>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</si>
  <si>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</si>
  <si>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</si>
  <si>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</si>
  <si>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</si>
  <si>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</si>
  <si>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</si>
  <si>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</si>
  <si>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</si>
  <si>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</si>
  <si>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</si>
  <si>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</si>
  <si>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</si>
  <si>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</si>
  <si>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</si>
  <si>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</si>
  <si>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</si>
  <si>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</si>
  <si>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</si>
  <si>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</si>
  <si>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</si>
  <si>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</si>
  <si>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</si>
  <si>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</si>
  <si>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</si>
  <si>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</si>
  <si>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</si>
  <si>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</si>
  <si>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</si>
  <si>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</si>
  <si>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</si>
  <si>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</si>
  <si>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</si>
  <si>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</si>
  <si>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</si>
  <si>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</si>
  <si>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</si>
  <si>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</si>
  <si>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</si>
  <si>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</si>
  <si>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</si>
  <si>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</si>
  <si>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</si>
  <si>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</si>
  <si>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</si>
  <si>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</si>
  <si>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</si>
  <si>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</si>
  <si>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</si>
  <si>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</si>
  <si>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</si>
  <si>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</si>
  <si>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</si>
  <si>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</si>
  <si>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</si>
  <si>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</si>
  <si>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</si>
  <si>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</si>
  <si>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</si>
  <si>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AMIDO DE MILHO 1kg</t>
  </si>
  <si>
    <t>Kg</t>
  </si>
  <si>
    <t>ABACAXI Pérola</t>
  </si>
  <si>
    <t>UN</t>
  </si>
  <si>
    <t>ACHOCOLATADO EM PÓ - 370g</t>
  </si>
  <si>
    <t>AÇÚCAR BAUNILHA Pacote -500g</t>
  </si>
  <si>
    <t>AÇÚCAR CRISTAL, pacote 5 kg</t>
  </si>
  <si>
    <t>PCTE</t>
  </si>
  <si>
    <t>ADOÇANTE DIETÉTICO LÍQUIDO – Embalagem com 100ml.</t>
  </si>
  <si>
    <t>AGUA MINERAL BOMBONA 20 LITROS</t>
  </si>
  <si>
    <t>ALFACE</t>
  </si>
  <si>
    <t>ALHO pcte 200g</t>
  </si>
  <si>
    <t>AMENDOIM pacote 400g</t>
  </si>
  <si>
    <t>ARROZ tipo 1, LONGO FINO: Tipo 1 pacote 5kg</t>
  </si>
  <si>
    <t>ARROZ tipo 1, PARABOLIZADO pacote 5kg</t>
  </si>
  <si>
    <t>AVEIA EM FLOCOS pacote 170g</t>
  </si>
  <si>
    <t>BANANA CATURRA kg -de 1ª qualidade, tamanho médio</t>
  </si>
  <si>
    <t>BANANA PRATA kg - de 1ª qualidade, tamanho médio</t>
  </si>
  <si>
    <t>BATATA INGLESA, BRANCA kg</t>
  </si>
  <si>
    <t>BEBIDA LÁCTEA SABOR DIVERSOS 1 Litro</t>
  </si>
  <si>
    <t>LITRO</t>
  </si>
  <si>
    <t xml:space="preserve">BETERRABA  </t>
  </si>
  <si>
    <t>kg</t>
  </si>
  <si>
    <t>BISCOITO DIET INTEGRAL  320g</t>
  </si>
  <si>
    <t>BISCOITO DOCE, MARIA CHOCOLATE, pacote 370g</t>
  </si>
  <si>
    <t>BISCOITO DOCE, MARIA TRADICIONAL, pacote 370g</t>
  </si>
  <si>
    <t>BISCOITO SALGADO CREAM CRACKER: 320g</t>
  </si>
  <si>
    <t>BISCOITO SALGADO INTEGRAL: 400g</t>
  </si>
  <si>
    <t>BISCOITO SORTIDO 500g</t>
  </si>
  <si>
    <t>CACAU EM PÓ SOLÚVEL 100% SEM AÇÚCAR 200g</t>
  </si>
  <si>
    <t>CAFÉ EM PÓ 500g</t>
  </si>
  <si>
    <t>CAFÉ SOLÚVEL, Não granulado 200g</t>
  </si>
  <si>
    <t>CANELA EM PÓ 30g</t>
  </si>
  <si>
    <t>CANELA EM RAMA POTE 40g</t>
  </si>
  <si>
    <t>CARGA DE GÁS 13 Kg (sem vasilhame)</t>
  </si>
  <si>
    <t>CARGA DE GÁS 45 Kg (sem vasilhame)</t>
  </si>
  <si>
    <t>CARNE BOVINA DE 1ª</t>
  </si>
  <si>
    <t>CARNE BOVINA fresca com osso - paleta ou agulha</t>
  </si>
  <si>
    <t>CARNE BOVINA, DE 2ª GUISADO BOA QUALIDADE</t>
  </si>
  <si>
    <t>CARNE BOVINA, PICADÃO Carne bovina de 1ª resfriada</t>
  </si>
  <si>
    <t>CARNE DE FRANGO - FILEZINHO, congelada, 1kg</t>
  </si>
  <si>
    <t>CARNE DE FRANGO, COXA E SOBRECOXA, de 1kg</t>
  </si>
  <si>
    <t>CARNE SUÍNA - Carne suína resfriada sem ossos em cubos</t>
  </si>
  <si>
    <t>CEBOLA-kg Em Boas condições kg</t>
  </si>
  <si>
    <t>CENOURA-kg: 1ª qualidade, com tamanho e coloração uniforme.</t>
  </si>
  <si>
    <t>CHÁ, Caixa com 15 sachês, Diversos sabores</t>
  </si>
  <si>
    <t>CHOCOLATE GRANULADO 130g</t>
  </si>
  <si>
    <t>COCO RALADO 100g</t>
  </si>
  <si>
    <t>COLORAU: Matéria prima de boa qualidade 500g</t>
  </si>
  <si>
    <t>CRAVO DA INDIA EM. 20g</t>
  </si>
  <si>
    <t xml:space="preserve">CREME DE LEITE - Caixa de creme 200g </t>
  </si>
  <si>
    <t>DOCE DE LEITE 350g</t>
  </si>
  <si>
    <t>ERVILHA – SACHE 170g  Embalagem sachê de 170 gr.</t>
  </si>
  <si>
    <t>ESSENCIA DE BAUNILHA, unidade DE 30 ML</t>
  </si>
  <si>
    <t>EXTRATO DE TOMATE 300g</t>
  </si>
  <si>
    <t>FARINHA DE MANDIOCA 500g, torrada seca, fina</t>
  </si>
  <si>
    <t>FARINHA DE MILHO 1kg</t>
  </si>
  <si>
    <t>FARINHA DE TRIGO tipo1 - 1kg</t>
  </si>
  <si>
    <t>FARINHA DE TRIGO tipo1 - 5kg</t>
  </si>
  <si>
    <t>FEIJÃO CARIOQUINHA, TIPO 1</t>
  </si>
  <si>
    <t>FEIJÃO PRETO, Tipo 1, novo, de 1ª qualidade. Embalagem 1 kg</t>
  </si>
  <si>
    <t>FERMENTO BIOLÓGICO INSTANTÂNEO - 125g</t>
  </si>
  <si>
    <t>FERMENTO em pó para bolo 250g</t>
  </si>
  <si>
    <t>FILÉ DE TILÁPIA</t>
  </si>
  <si>
    <t>IOGURTE Diversos Sabores 1 litro</t>
  </si>
  <si>
    <t>LEITE CONDENSADO 395g</t>
  </si>
  <si>
    <t>LEITE DE SOJA, embalagem 1 Litro SEM LACTOSE</t>
  </si>
  <si>
    <t>LEITE EM PÓ, INTEGRAL, Pacote 380g</t>
  </si>
  <si>
    <t>LEITE INTREGRAL, Leite UHT integral. Embalagem longa vida 1 litro</t>
  </si>
  <si>
    <t>LEITE SEMI DESNATADO - 1 litro</t>
  </si>
  <si>
    <t>LEITE SEMI DESNATADO Zero lactose - 1 litro</t>
  </si>
  <si>
    <t>LENTILHA, seca tipo 1. Embalagem 400g</t>
  </si>
  <si>
    <t>LINGUIÇA DE FRANGO: kg com registro no SIF ou SISP</t>
  </si>
  <si>
    <t>LINGUIÇA MISTA CARNE SUINA/BOVINA/FRANGO 1 Kg</t>
  </si>
  <si>
    <t xml:space="preserve">MAÇÃ- FUJI  kg </t>
  </si>
  <si>
    <t>MAÇÃ- Maçã gala - Embalagem em kg</t>
  </si>
  <si>
    <t>MACARRÃO CABELO DE ANJO com ovos, Pacote 500g</t>
  </si>
  <si>
    <t>MACARRÃO ESPAGUETE TIPO 1 EMBALAGEM 500g</t>
  </si>
  <si>
    <t>MACARRÃO PARAFUSO TIPO 1 C/OVOS 500g</t>
  </si>
  <si>
    <t>MAIONESE Light 200g</t>
  </si>
  <si>
    <t>MAMÃO, tipo formosa, de 1ª qualidade</t>
  </si>
  <si>
    <t>MAMÃO, tipo PAPAIA, de 1ª qualidade, tamanho médio</t>
  </si>
  <si>
    <t>MANGA -g conforme pedido, grau médio de maturação.</t>
  </si>
  <si>
    <t>MARGARINA com sal, embalagem 500g contendo 40% lipídeos</t>
  </si>
  <si>
    <t>MASSA DE PASTEL, Pacote /30 unidades. Tamanho médio. 500g</t>
  </si>
  <si>
    <t>MEL DE ABELHAS 1 Kg</t>
  </si>
  <si>
    <t>MELADO DE CANA 400g</t>
  </si>
  <si>
    <t>MELANCIA Kg</t>
  </si>
  <si>
    <t>MILHO Sache -  embalagem 170g</t>
  </si>
  <si>
    <t>MORANGO bandeja 250g</t>
  </si>
  <si>
    <t>MORTADELA DE FRANGO - Produzida com carne de frango, fatiada</t>
  </si>
  <si>
    <t>NATA - Nata pasteurizada, Creme de leite pasteurizado 300g</t>
  </si>
  <si>
    <t>ÓLEO DE SOJA: óleo de soja refinado - embalagem plástico 900ml</t>
  </si>
  <si>
    <t>ORÉGANO - Embalagem 100g</t>
  </si>
  <si>
    <t>OVOS –  de galinha “tipo grande”, casca lisa * Bom aspecto*novos</t>
  </si>
  <si>
    <t>DZ</t>
  </si>
  <si>
    <t>PÃO DE CACHORRO QUENTE TAMANHO MÉDIO (Pacote C/10)</t>
  </si>
  <si>
    <t>PÃO DE CENTEIO  500g</t>
  </si>
  <si>
    <t>PÃO DE forma integral, 300g</t>
  </si>
  <si>
    <t>PÃO DE SANDUICHE 500g</t>
  </si>
  <si>
    <t>PEITO DE FRANGO SEM PELE, CONGELADO: Peito congelado.</t>
  </si>
  <si>
    <t>PIMENTÃO VERDE, tamanho médio Kg</t>
  </si>
  <si>
    <t>PIPOCA - Milho de pipoca tipo 1 -  400g cada</t>
  </si>
  <si>
    <t>POLVILHO AZEDO - Coloração branca, isento de sujidades 1kg</t>
  </si>
  <si>
    <t>QUEIJO FATIADO TIPO LANCHE -  Embalagem em kg.</t>
  </si>
  <si>
    <t>QUEIJO RALADO - Queijo ralado tipo parmesão. 50 g</t>
  </si>
  <si>
    <t>QUEIJO TIPO MUSSARELA FATIADO 1 Kg</t>
  </si>
  <si>
    <t>REPOLHO</t>
  </si>
  <si>
    <t>SAGU, de mandioca, tipo 1, classe pérola, embalagem de 500g</t>
  </si>
  <si>
    <t>SAL IODADO, Refinado 1Kg</t>
  </si>
  <si>
    <t>SALSICHA -de carne bovina/suína tipo hot-dog Kg</t>
  </si>
  <si>
    <t>SUCO INTEGRAL DE UVA 1,5 Litro</t>
  </si>
  <si>
    <t>TEMPERO VERDE</t>
  </si>
  <si>
    <t>MAÇO</t>
  </si>
  <si>
    <t>TOMATE– de 1ª qualidade, tamanho médio</t>
  </si>
  <si>
    <t>UVA PASSA</t>
  </si>
  <si>
    <t>VINAGRE DE MAÇÃ - Embalagem 750ml</t>
  </si>
  <si>
    <t>KG</t>
  </si>
  <si>
    <t>LICITACON - TCE/RS</t>
  </si>
  <si>
    <t>PM DE SANTO ANTÔNIO DO PALMA</t>
  </si>
  <si>
    <t>PRP</t>
  </si>
  <si>
    <t>PCP</t>
  </si>
  <si>
    <t>AMIDO DE MILHO 1KG  Amido de milho, embalagem de 1 kg.Na embalagem deve constar informações do produto, prazo de validade mínima de 12 meses e lote</t>
  </si>
  <si>
    <t>00.286.824/0001-70</t>
  </si>
  <si>
    <t>CONIGEPU - CONS. INTERM. DE COOP. EM GESTÃO PÚBLICA</t>
  </si>
  <si>
    <t>AMIDO DE MILHO 1kg. de 1kg com identificação do produto, tótulo com ingredientes, valor nutricional, peso, fabricante e validade. Validade mínima de 5 meses a conta da data de entrega.</t>
  </si>
  <si>
    <t>PAC</t>
  </si>
  <si>
    <t>13.524.763/0001-83</t>
  </si>
  <si>
    <t>PM DE ERNESTINA</t>
  </si>
  <si>
    <t>PRE</t>
  </si>
  <si>
    <t>03.023.494/0001-18</t>
  </si>
  <si>
    <t>133277 - AMIDO DE MILHO - AMIDO DE MILHO EMBALAGEM DE 1KG</t>
  </si>
  <si>
    <t>03.733.465/0001-40</t>
  </si>
  <si>
    <t>PM DE MAQUINÉ</t>
  </si>
  <si>
    <t>PCE</t>
  </si>
  <si>
    <t>AMIDO DE MILHO INGREDIENTES: AMIDO EMBALAGEM: INTACTA, CONTENDO 1KG DE PESO LIQUIDO.</t>
  </si>
  <si>
    <t>KILOGRAMAS</t>
  </si>
  <si>
    <t>TCE - SANTA CATARINA</t>
  </si>
  <si>
    <t>19.633.424/0001-11</t>
  </si>
  <si>
    <t>Prefeitura Municipal de Rio do Campo</t>
  </si>
  <si>
    <t>1/2024 - PRE</t>
  </si>
  <si>
    <t>Pregão Eletrônico</t>
  </si>
  <si>
    <t>Outras Unidades e Medidas</t>
  </si>
  <si>
    <t>TCE - PARANÁ</t>
  </si>
  <si>
    <t>Pregão</t>
  </si>
  <si>
    <t>Unidade</t>
  </si>
  <si>
    <t>Amido de Milho 1Kg 1ª qualidade Ingredientes: amido de milho. Embalagem: contendo 1 kg, embalada em papel impermeável, limpo, não violado, resistente. Com declaração de marca, endereço do fabricante, data de validade, lote, registro no órgão competen</t>
  </si>
  <si>
    <t>03.483.400/0001-93</t>
  </si>
  <si>
    <t>MUNICÍPIO DE PORTO AMAZONAS</t>
  </si>
  <si>
    <t>47.515.013/0001-67</t>
  </si>
  <si>
    <t>PM DE ANTÔNIO PRADO</t>
  </si>
  <si>
    <t>Abacaxi pérola, maduro, grande</t>
  </si>
  <si>
    <t>05.687.285/0001-02</t>
  </si>
  <si>
    <t>PM DE CANUDOS DO VALE</t>
  </si>
  <si>
    <t>Abacaxi pérola, novo, de 1ª qualidade, integra não muito verde e nem muito maduro, no ponto.</t>
  </si>
  <si>
    <t>93.534.022/0001-12</t>
  </si>
  <si>
    <t>PM DE TAQUARI</t>
  </si>
  <si>
    <t>15.363.788/0001-78</t>
  </si>
  <si>
    <t>FHSTE - FUND. HOSPITALAR SANTA TEREZINHA DE ERECHIM</t>
  </si>
  <si>
    <t>ABACAXI PÉROLA OU HAWAÍ</t>
  </si>
  <si>
    <t>05.650.308/0001-04</t>
  </si>
  <si>
    <t>PM DE CANELA</t>
  </si>
  <si>
    <t>000.000.000-00</t>
  </si>
  <si>
    <t>ABACAXI PÉROLA</t>
  </si>
  <si>
    <t>PM DE SANTA VITÓRIA DO PALMAR</t>
  </si>
  <si>
    <t>UND</t>
  </si>
  <si>
    <t>42.178.454/0001-05</t>
  </si>
  <si>
    <t>Prefeitura Municipal de Passos Maia</t>
  </si>
  <si>
    <t>PE40/2024</t>
  </si>
  <si>
    <t>Pregão Presencial</t>
  </si>
  <si>
    <t>QUILOGRAMA</t>
  </si>
  <si>
    <t>Prefeitura Municipal de Herval d'Oeste</t>
  </si>
  <si>
    <t>PE46/2024</t>
  </si>
  <si>
    <t>ACHOCOLATADO EM PO - ACHOCOLATADO EM PÓ 370g apresentação pó, contendo os ingreidentes obrigatorios: cacau em pó soluvel, açúcar e aromatizante, sem canela na composição. Marca do fabricante, prazo de validade e data de fabricação. validade mínima 6 meses na data dea entrega. Pacotes 400g.</t>
  </si>
  <si>
    <t>PM DE SANTO CRISTO</t>
  </si>
  <si>
    <t>47.676.298/0001-18</t>
  </si>
  <si>
    <t>PM DE SILVEIRA MARTINS</t>
  </si>
  <si>
    <t>ACHOCOLATADO EM PÓ EMBALAGEM DE 370G</t>
  </si>
  <si>
    <t>11.904.183/0001-96</t>
  </si>
  <si>
    <t>PM DE GUABIJU</t>
  </si>
  <si>
    <t>ACHOCOLATADO EM PÓ LATA DE 370G</t>
  </si>
  <si>
    <t>90.243.098/0001-09</t>
  </si>
  <si>
    <t>PM DE SÃO DOMINGOS DO SUL</t>
  </si>
  <si>
    <t>ALIMENTO ACHOCOLATADO INSTANTANEO EM PÓ.</t>
  </si>
  <si>
    <t>33.174.960/0001-27</t>
  </si>
  <si>
    <t>PM DE BARÃO DO TRIUNFO</t>
  </si>
  <si>
    <t>40.738.368/0001-76</t>
  </si>
  <si>
    <t>Consórcio Interfederativo Santa Catarina - CINCATARINA</t>
  </si>
  <si>
    <t>ACHOCOLADO EM PÓ, EMBALAGEM DE 370G</t>
  </si>
  <si>
    <t>10.878.273/0001-97</t>
  </si>
  <si>
    <t>Prefeitura Municipal de Piratuba</t>
  </si>
  <si>
    <t>PE33/2024</t>
  </si>
  <si>
    <t>Processo Dispensa</t>
  </si>
  <si>
    <t>ACHOCOLATADO EM PÓ 370G</t>
  </si>
  <si>
    <t>Metros Cúbicos</t>
  </si>
  <si>
    <t>83.492.827/0001-97</t>
  </si>
  <si>
    <t>MUNICÍPIO DE RIO NEGRO</t>
  </si>
  <si>
    <t>AÇÚCAR DE BAUNILHA, PACOTES DE 500 GRAMAS</t>
  </si>
  <si>
    <t>13.474.865/0001-31</t>
  </si>
  <si>
    <t>PM DE SEBERI</t>
  </si>
  <si>
    <t>AÇÚCAR BAUNILHA, PCT 500G Açúcar baunilha, 500 g, açúcar aromatizado com sabor baunilha.</t>
  </si>
  <si>
    <t>19.129.945/0001-36</t>
  </si>
  <si>
    <t>PM DE TRÊS DE MAIO</t>
  </si>
  <si>
    <t>EMB</t>
  </si>
  <si>
    <t>Açúcar de baunilha, embalagem de 500 gramas.</t>
  </si>
  <si>
    <t>01.588.996/0001-60</t>
  </si>
  <si>
    <t>PM DE SARANDI</t>
  </si>
  <si>
    <t>AÇÚCAR DE BAUNILHA, EMBALAGEM COM 500 GRAMAS</t>
  </si>
  <si>
    <t>95.073.011/0001-08</t>
  </si>
  <si>
    <t>PM DE DERRUBADAS</t>
  </si>
  <si>
    <t>AÇÚCAR DE BAUNILHA:  ACONDICIONADO EM PACOTES DE 500 GRAMAS.  AÇÚCAR DE BAUNILHA:</t>
  </si>
  <si>
    <t>PM DE PINHAL</t>
  </si>
  <si>
    <t>AÇUCAR BAUNILHA PACOTE DE 500 GR</t>
  </si>
  <si>
    <t>12.327.551/0001-43</t>
  </si>
  <si>
    <t>PM DE AJURICABA</t>
  </si>
  <si>
    <t>51.276.789/0001-49</t>
  </si>
  <si>
    <t>13.758.224/0001-09</t>
  </si>
  <si>
    <t>07.717.631/0001-75</t>
  </si>
  <si>
    <t>PM DE VILA MARIA</t>
  </si>
  <si>
    <t>AÇÚCAR CRISTAL PACOTE DE 5 KG</t>
  </si>
  <si>
    <t>49.273.960/0001-14</t>
  </si>
  <si>
    <t>PM DE JARI</t>
  </si>
  <si>
    <t>04.376.606/0001-87</t>
  </si>
  <si>
    <t>PM DE SALTO DO JACUÍ</t>
  </si>
  <si>
    <t>Açúcar Cristal, pacotes de 5 kg</t>
  </si>
  <si>
    <t>PM DE VIADUTOS</t>
  </si>
  <si>
    <t>21.949.945/0001-24</t>
  </si>
  <si>
    <t>PM DE VITÓRIA DAS MISSÕES</t>
  </si>
  <si>
    <t>AÇUCAR CRISTAL 5 KG Açúcar cristal branco, embalagem de 5 kg.</t>
  </si>
  <si>
    <t>44.922.093/0001-87</t>
  </si>
  <si>
    <t>PM DE BRAGA</t>
  </si>
  <si>
    <t>37.638.559/0001-51</t>
  </si>
  <si>
    <t>PM DE FORMIGUEIRO</t>
  </si>
  <si>
    <t>06.063.471/0001-25</t>
  </si>
  <si>
    <t>MUNICÍPIO DE RIO BRANCO DO IVAÍ</t>
  </si>
  <si>
    <t>Adoçante líquido dietético (Sacarina Sódica e Ciclamato de Sódio) em embalagem de 100ML.</t>
  </si>
  <si>
    <t>FR</t>
  </si>
  <si>
    <t>88.152.863/0001-25</t>
  </si>
  <si>
    <t>PM DE TRÊS COROAS</t>
  </si>
  <si>
    <t>PM DE MINAS DO LEÃO</t>
  </si>
  <si>
    <t>47.537.297/0001-92</t>
  </si>
  <si>
    <t>41.386.059/0001-47</t>
  </si>
  <si>
    <t>16.833.704/0001-85</t>
  </si>
  <si>
    <t>ADOÇANTE DIETÉTICO LÍQUIDO EMBALAGEM DE 100ml</t>
  </si>
  <si>
    <t>91.454.074/0001-53</t>
  </si>
  <si>
    <t>PM DE CAÇAPAVA DO SUL</t>
  </si>
  <si>
    <t>Adoçante líquido dietético, em embalagem plástica. 100ml Referência de Adoçante líquido dietético, em embalagem plástica. 100ml Referência de marca: Zero Cal ou outra de qualidade e desempenho igual ou superior.</t>
  </si>
  <si>
    <t>22.692.042/0001-73</t>
  </si>
  <si>
    <t>CONSÓRCIO INTERMUNICIPAL PARA O DESENVOLVIMENTO DO TERRITÓRIO DO VALE DO RIO CINZAS</t>
  </si>
  <si>
    <t>MUNICÍPIO DE CRUZMALTINA</t>
  </si>
  <si>
    <t>ADOÇANTE DIETÉTICO LÍQUIDO, EMBALAGEM COM 100ML.</t>
  </si>
  <si>
    <t>UNIDADE</t>
  </si>
  <si>
    <t>11.499.653/0001-83</t>
  </si>
  <si>
    <t>Prefeitura Municipal de Concórdia</t>
  </si>
  <si>
    <t>74/2024 - PRE</t>
  </si>
  <si>
    <t>BOMBONA DE ÁGUA MINERAL, EMBALAGEM DE 20 LITROS</t>
  </si>
  <si>
    <t>11.219.662/0001-73</t>
  </si>
  <si>
    <t>PM DE CRISSIUMAL</t>
  </si>
  <si>
    <t>ÁGUA MINERAL NATURAL,SEM GÁS .BOMBONA DE 20 LITROS</t>
  </si>
  <si>
    <t>03.363.940/0001-33</t>
  </si>
  <si>
    <t>PM DE BOA VISTA DO CADEADO</t>
  </si>
  <si>
    <t>13.189.922/0001-30</t>
  </si>
  <si>
    <t>PM DE SOBRADINHO</t>
  </si>
  <si>
    <t>AGUA MINERAL GARRAFAO 20 LT Água mineral sem gás, em bombona, galão de 20 litros, validade e registro do produto com validade mínima a data da entrega de 3 meses(500,000000) - Água mineral sem gás, em bombona, galão de 20 litros, validade e registro do produto com validade mínima a data da entrega de 3 meses;</t>
  </si>
  <si>
    <t>08.545.193/0001-78</t>
  </si>
  <si>
    <t>PM DE CERRO LARGO</t>
  </si>
  <si>
    <t>ÁGUA MINERAL SEM GÁS. BOMBONA DE 20 LITROS.</t>
  </si>
  <si>
    <t>BOMB</t>
  </si>
  <si>
    <t>05.274.036/0001-87</t>
  </si>
  <si>
    <t>PM DE PASSO FUNDO</t>
  </si>
  <si>
    <t>ÁGUA MINERAL BOMBONA 20 LITROS</t>
  </si>
  <si>
    <t>Dispensa de Licitação</t>
  </si>
  <si>
    <t>07.841.640/0001-73</t>
  </si>
  <si>
    <t>Prefeitura Municipal de São Lourenço do Oeste</t>
  </si>
  <si>
    <t>PE62/2024</t>
  </si>
  <si>
    <t>PE5/2024</t>
  </si>
  <si>
    <t>CHP</t>
  </si>
  <si>
    <t>54.597.520/0001-52</t>
  </si>
  <si>
    <t>PM DE VICENTE DUTRA</t>
  </si>
  <si>
    <t>PM DE DILERMANDO DE AGUIAR</t>
  </si>
  <si>
    <t>ALFACE ALFACE</t>
  </si>
  <si>
    <t>19.426.356/0001-10</t>
  </si>
  <si>
    <t>MUNICÍPIO DE CAFELÂNDIA</t>
  </si>
  <si>
    <t>Processo Inexigibilidade</t>
  </si>
  <si>
    <t>MUNICÍPIO DE VITORINO</t>
  </si>
  <si>
    <t>ALHO -  pcte 200g, produto de ótima qualidade fresco, sem lesões de origem,livre de resíduos, tamanho e cor uniformes,devendo ser bem desnvolvido, isento de sujidades, parasitas e larvas.</t>
  </si>
  <si>
    <t xml:space="preserve">ALHO PCTE 200GR </t>
  </si>
  <si>
    <t>36.639.111/0001-90</t>
  </si>
  <si>
    <t>PM DE TIRADENTES DO SUL</t>
  </si>
  <si>
    <t>ALHO PACOTE 200G - ALHO,  Allium sativum L., para consumo fresco. Origem Nacional ou Importado, grupo varietal Branco ou Roxo. Bulbo Inteiro com Catafilo em boas condições de higiene.</t>
  </si>
  <si>
    <t>02.824.328/0001-58</t>
  </si>
  <si>
    <t>PM DE MAXIMILIANO DE ALMEIDA</t>
  </si>
  <si>
    <t>ALHO. ALHO, com características íntegras e de primeira qualidade; isentos de sujidades, insetos, parasitas, larvas e corpos estranhos aderidos. Não deve apresentar lesões. Embalagem de 200g.</t>
  </si>
  <si>
    <t>02.351.370/0001-07</t>
  </si>
  <si>
    <t>ALHO PCT 200G</t>
  </si>
  <si>
    <t>08.417.432/0001-04</t>
  </si>
  <si>
    <t>PM DE MARIANO MORO</t>
  </si>
  <si>
    <t>Prefeitura Municipal de Fraiburgo</t>
  </si>
  <si>
    <t>AMENDOIM pacote 400g, Com identificação do fabricante . validade mínima 6 mesesna data de entrega.</t>
  </si>
  <si>
    <t>PM DE GUAPORÉ</t>
  </si>
  <si>
    <t>37.103.962/0001-86</t>
  </si>
  <si>
    <t>PM DE DOUTOR MAURÍCIO CARDOSO</t>
  </si>
  <si>
    <t>PM DE TRÊS ARROIOS</t>
  </si>
  <si>
    <t>Prefeitura Municipal de Guaraciaba</t>
  </si>
  <si>
    <t>PCT</t>
  </si>
  <si>
    <t>44.558.553/0001-30</t>
  </si>
  <si>
    <t>35.193.845/0001-25</t>
  </si>
  <si>
    <t>Prefeitura Municipal de Vargem Bonita</t>
  </si>
  <si>
    <t>PE73/2023</t>
  </si>
  <si>
    <t>PACOTE</t>
  </si>
  <si>
    <t>07.434.505/0001-03</t>
  </si>
  <si>
    <t>Prefeitura Municipal de Treviso</t>
  </si>
  <si>
    <t>9/2024 - PRE</t>
  </si>
  <si>
    <t>14.344.746/0001-27</t>
  </si>
  <si>
    <t>PM DE SANTA CLARA DO SUL</t>
  </si>
  <si>
    <t>ARROZ PARBOILIZADO POLIDO, CLASSE LONGO FINO, TIPO 1, EMBALAGEM DE ENTREGA: 5KG</t>
  </si>
  <si>
    <t>14.353.670/0001-04</t>
  </si>
  <si>
    <t>PM DE CAPÃO BONITO DO SUL</t>
  </si>
  <si>
    <t>38.125.895/0001-63</t>
  </si>
  <si>
    <t>PM DE SÃO JOSÉ DOS AUSENTES</t>
  </si>
  <si>
    <t>Arroz parboilizado, classe longo fino, tipo 1, embalagem íntegra e resistente de 5kg</t>
  </si>
  <si>
    <t>PM DE WESTFÁLIA</t>
  </si>
  <si>
    <t>ARROZ PARBOILIZADO - Arroz Beneficiado Tipo: Parboilizado, Subgrupo: Polido, Classe: Longo Fino, Qualidade: Tipo 1classe longo fino, tipo 1. Embalagem 5kg.</t>
  </si>
  <si>
    <t>94.569.167/0001-11</t>
  </si>
  <si>
    <t>PM DE BENJAMIN CONSTANT DO SUL</t>
  </si>
  <si>
    <t>PM DE PORTO ALEGRE</t>
  </si>
  <si>
    <t>ARROZ PARBOILIZADO TIPO 1, LONGO, FINO. PACOTE COM  5 KG.</t>
  </si>
  <si>
    <t>08.990.227/0001-33</t>
  </si>
  <si>
    <t>MUNICÍPIO DE CAPANEMA</t>
  </si>
  <si>
    <t>ARROZ PARBOILIZADO PACOTE COM 5kg CLASSE LONGO FINO TIPO 1</t>
  </si>
  <si>
    <t>47.641.174/0001-05</t>
  </si>
  <si>
    <t>93.801.330/0001-67</t>
  </si>
  <si>
    <t>PM DE NOVO BARREIRO</t>
  </si>
  <si>
    <t>PM DE FAZENDA VILANOVA</t>
  </si>
  <si>
    <t>PM DE QUATRO IRMÃOS</t>
  </si>
  <si>
    <t>38.007.836/0001-90</t>
  </si>
  <si>
    <t>MUNICÍPIO DE SÃO JOSÉ DA BOA VISTA</t>
  </si>
  <si>
    <t>05.418.766/0001-04</t>
  </si>
  <si>
    <t>PM DE MONTE BELO DO SUL</t>
  </si>
  <si>
    <t>Aveia, em flocos - Caixa, peso mínimo de 170g.</t>
  </si>
  <si>
    <t>CX</t>
  </si>
  <si>
    <t>PM DE IBIRAIARAS</t>
  </si>
  <si>
    <t>PM DE PORTO XAVIER</t>
  </si>
  <si>
    <t>PE4/2024</t>
  </si>
  <si>
    <t>MUNICÍPIO DE RIO BRANCO DO SUL</t>
  </si>
  <si>
    <t>34.407.727/0001-00</t>
  </si>
  <si>
    <t>AVEIA EM FLOCOS, EMBALAGEM 170G</t>
  </si>
  <si>
    <t>Prefeitura Municipal de Apiúna</t>
  </si>
  <si>
    <t>69/2024</t>
  </si>
  <si>
    <t>11.984.084/0001-61</t>
  </si>
  <si>
    <t>PM DE PINTO BANDEIRA</t>
  </si>
  <si>
    <t>PM DE CASEIROS</t>
  </si>
  <si>
    <t>2/2024 - PRE</t>
  </si>
  <si>
    <t>16.738.785/0001-34</t>
  </si>
  <si>
    <t>BANANA PRATA kg - de 1ª qualidade, tamanho médio, amadurecimento e intacta.</t>
  </si>
  <si>
    <t>19.798.791/0001-75</t>
  </si>
  <si>
    <t>43.437.758/0001-02</t>
  </si>
  <si>
    <t>PM DE REDENTORA</t>
  </si>
  <si>
    <t>PM DE SÃO JOÃO DA URTIGA</t>
  </si>
  <si>
    <t>PM DE CAPIVARI DO SUL</t>
  </si>
  <si>
    <t>BATATA INGLESA BRANCA OU ROSA:</t>
  </si>
  <si>
    <t>06.030.212/0001-06</t>
  </si>
  <si>
    <t>PM DE IBIRAPUITÃ</t>
  </si>
  <si>
    <t>Batata inglesa branca</t>
  </si>
  <si>
    <t>Prefeitura Municipal de Caibi</t>
  </si>
  <si>
    <t>33.842.718/0001-84</t>
  </si>
  <si>
    <t>L</t>
  </si>
  <si>
    <t>PM DE FAXINALZINHO</t>
  </si>
  <si>
    <t xml:space="preserve">BEBIDA LÁCTEA, SABORES DIVERSOS, EMBALAGEM DE 01 LITRO </t>
  </si>
  <si>
    <t>08.497.405/0001-99</t>
  </si>
  <si>
    <t>PM DE PORTO LUCENA</t>
  </si>
  <si>
    <t>08.408.092/0001-55</t>
  </si>
  <si>
    <t>PM DE NOVA BASSANO</t>
  </si>
  <si>
    <t>BEBIDA LÁCTEA, EMBALAGEM DE 01 LITRO BOA QUALIDADE SABORES DIVERSOS</t>
  </si>
  <si>
    <t>07.470.414/0001-23</t>
  </si>
  <si>
    <t>PM DE INHACORÁ</t>
  </si>
  <si>
    <t>Bebida láctea diversos sabores, embalagem plástica de 900ml a 1 litro</t>
  </si>
  <si>
    <t>PM DE ROSÁRIO DO SUL</t>
  </si>
  <si>
    <t>LITROS</t>
  </si>
  <si>
    <t>Prefeitura Municipal de Balneário Arroio do Silva</t>
  </si>
  <si>
    <t>05.850.947/0001-05</t>
  </si>
  <si>
    <t>BEBIDA DE FRUTA ADOÇADA, SABORES DIVERSOS, CAIXA COM 1 LITRO</t>
  </si>
  <si>
    <t>Prefeitura Municipal de Capinzal</t>
  </si>
  <si>
    <t>PE36/2024</t>
  </si>
  <si>
    <t>Beterraba</t>
  </si>
  <si>
    <t>CPP</t>
  </si>
  <si>
    <t>BETERRABA</t>
  </si>
  <si>
    <t>06.847.943/0001-30</t>
  </si>
  <si>
    <t>PM DE MARATÁ</t>
  </si>
  <si>
    <t>26.756.103/0001-70</t>
  </si>
  <si>
    <t>PM DE QUARAÍ</t>
  </si>
  <si>
    <t>Prefeitura Municipal de Maracajá</t>
  </si>
  <si>
    <t>PR64/2023</t>
  </si>
  <si>
    <t>Biscoito doce tipo Maria tradicional (zero gorduras trans na porção), embalagem de 370g</t>
  </si>
  <si>
    <t>PM DE NOVA PETRÓPOLIS</t>
  </si>
  <si>
    <t>PM DE SENADOR SALGADO FILHO</t>
  </si>
  <si>
    <t>BISCOITO DOCE MARIA DE CHOCOLATE PCT MÃNIMO C/ 370G, EMBALAGEM ÃNTEGRA.</t>
  </si>
  <si>
    <t>MUNICÍPIO DE MATELÂNDIA</t>
  </si>
  <si>
    <t>12.144.365/0001-79</t>
  </si>
  <si>
    <t>Prefeitura Municipal de Paraíso</t>
  </si>
  <si>
    <t>Prefeitura Municipal de Águas de Chapecó</t>
  </si>
  <si>
    <t>PE107/2024</t>
  </si>
  <si>
    <t>PM DE AUGUSTO PESTANA</t>
  </si>
  <si>
    <t>19.380.564/0001-25</t>
  </si>
  <si>
    <t>N/A</t>
  </si>
  <si>
    <t>50.381.471/0001-65</t>
  </si>
  <si>
    <t>PM DE JACUTINGA</t>
  </si>
  <si>
    <t>02.626.309/0001-17</t>
  </si>
  <si>
    <t>PM DE SÃO NICOLAU</t>
  </si>
  <si>
    <t>BISCOITO SALGADO INTEGRAL 400G</t>
  </si>
  <si>
    <t>PM DE MARQUES DE SOUZA</t>
  </si>
  <si>
    <t>BISCOITO SALGADO INTEGRAL, PCT. 400G.</t>
  </si>
  <si>
    <t>47.372.986/0001-94</t>
  </si>
  <si>
    <t>Prefeitura Municipal de Balneário Rincão</t>
  </si>
  <si>
    <t>PR38/2024</t>
  </si>
  <si>
    <t>BISCOITO INTEGRAL SALGADO 400G BISCOITO TIPO INTEGRAL SALGADO 400G</t>
  </si>
  <si>
    <t>MUNICÍPIO DE CURIÚVA</t>
  </si>
  <si>
    <t>54.630.581/0001-74</t>
  </si>
  <si>
    <t>MUNICÍPIO DE IVAÍ</t>
  </si>
  <si>
    <t>27.467.343/0001-17</t>
  </si>
  <si>
    <t>PM DE RIO DOS ÍNDIOS</t>
  </si>
  <si>
    <t>PM DE TUNAS</t>
  </si>
  <si>
    <t>43.463.101/0001-01</t>
  </si>
  <si>
    <t>Biscoito Doce, Sortido, Embalagem com 500 g</t>
  </si>
  <si>
    <t>07.634.816/0001-16</t>
  </si>
  <si>
    <t>MUNICÍPIO DE CAMPO DO TENENTE</t>
  </si>
  <si>
    <t>BISCOITO SORTIDO, EMBALAGENS CONTENDO NO MÍNIMO 500 GR</t>
  </si>
  <si>
    <t>PACOTES</t>
  </si>
  <si>
    <t>00.892.532/0001-80</t>
  </si>
  <si>
    <t>39/2023 - PRP</t>
  </si>
  <si>
    <t>BISCOITO DOCE SORTIDO 500GR</t>
  </si>
  <si>
    <t>Fundo Municipal de Assistência Social de São João do Oeste</t>
  </si>
  <si>
    <t>PE3/2024</t>
  </si>
  <si>
    <t>PM DE ITAARA</t>
  </si>
  <si>
    <t>PM DE CHIAPETTA</t>
  </si>
  <si>
    <t>Cacau em pó 100%: somente cacau em pó; embalagem com 200g. Rótulo contendo data de fabricação, data de validade e informações nutricionais. Sem glúten. Sem adição de açúcar.</t>
  </si>
  <si>
    <t>42.266.051/0001-00</t>
  </si>
  <si>
    <t>PM DE AMETISTA DO SUL</t>
  </si>
  <si>
    <t>CACAU EM PÓ – SOLÚVEL, 100% CACAU, SEM ADIÇÃO DE AÇÚCAR. EMBALAGEM CONTENDO 200 GRAMAS.</t>
  </si>
  <si>
    <t>CACAU EM PÓ, SOLÚVEL, SEM AÇÚCAR, 100% CACAU. EMBALAGEM ATÓXICA, DE 200 GRAMAS, CONTENDO IDENTIFI...</t>
  </si>
  <si>
    <t>Prefeitura Municipal de Planalto Alegre</t>
  </si>
  <si>
    <t>48/2024 - PRE</t>
  </si>
  <si>
    <t>Prefeitura Municipal de São Carlos</t>
  </si>
  <si>
    <t>37/2024 - PRE</t>
  </si>
  <si>
    <t>PM DE PLANALTO</t>
  </si>
  <si>
    <t xml:space="preserve">CAFÉ SOLÚVEL - NÃO GRANULADO EMB. 200 GR </t>
  </si>
  <si>
    <t>PM DE GIRUÁ</t>
  </si>
  <si>
    <t>PM DE IBIAÇÁ</t>
  </si>
  <si>
    <t>Canela em pó, pura, embalagem com 30g</t>
  </si>
  <si>
    <t>POT</t>
  </si>
  <si>
    <t>52.371.452/0001-83</t>
  </si>
  <si>
    <t>POTE</t>
  </si>
  <si>
    <t>06.915.456/0001-68</t>
  </si>
  <si>
    <t>CANELA EM RAMA, PCTE APROX 40g</t>
  </si>
  <si>
    <t>PM DE ESTAÇÃO</t>
  </si>
  <si>
    <t>CANELA EM RAMA Canela em rama, pacote de 40g, prazo de validade de no mínimo 12 meses a contar da data da entrega.</t>
  </si>
  <si>
    <t>CANELA EM CASCA/RAMA ¿ ACONDICIONADA EM EMBALAGEM PLÁSTICA, ATÓXICA, CONTENDO NO MÍNIMO 40G DO PRODUTO.</t>
  </si>
  <si>
    <t>PM DE LAGOA VERMELHA</t>
  </si>
  <si>
    <t>PM DE PASSA SETE</t>
  </si>
  <si>
    <t>CARGA DE GAS 45 Kg (sem vasilhame)CARGA DE GAS 13 Kg (sem vasilhame)- Gás liquefeito do petróleo acondicionado em botijas de 45 kg, altamente tóxico e inflamável, e suas condições deverão estar de aco</t>
  </si>
  <si>
    <t>13.648.616/0001-15</t>
  </si>
  <si>
    <t>GÁS GLP (GÁS DE COZINHA), SEM VASILHAME - 13 KG</t>
  </si>
  <si>
    <t>22.278.229/0001-25</t>
  </si>
  <si>
    <t>RECARGA DE BOTIJÃO DE GÁS GLP DE 13KG - SEM VASILHAME</t>
  </si>
  <si>
    <t>11.319.292/0001-46</t>
  </si>
  <si>
    <t>PM DE GENERAL CÂMARA</t>
  </si>
  <si>
    <t>PM DE CARAZINHO</t>
  </si>
  <si>
    <t>PM DE SANTA ROSA</t>
  </si>
  <si>
    <t>PE6/2024</t>
  </si>
  <si>
    <t>CARNE BOVINA DE 1ª CARNE BOVINA MOIDA DE 1ª. RESFRIADA, SER NERVO E SEM GORDURA. </t>
  </si>
  <si>
    <t>94.295.672/0001-15</t>
  </si>
  <si>
    <t>PM DE ALMIRANTE TAMANDARÉ DO SUL</t>
  </si>
  <si>
    <t>PM DE ERVAL SECO</t>
  </si>
  <si>
    <t>PM DE SÃO JOSÉ DO SUL</t>
  </si>
  <si>
    <t>21.444.300/0001-30</t>
  </si>
  <si>
    <t>PM DE CARLOS GOMES</t>
  </si>
  <si>
    <t>43/2023 - PRP</t>
  </si>
  <si>
    <t>44/2023 - PRP</t>
  </si>
  <si>
    <t>PDE</t>
  </si>
  <si>
    <t>CARNE BOVINA COM OSSO (FILÉ AGULHA)Carne com osso paleta sete, boa qu CARNE BOVINA COM OSSO (FILÉ AGULHA)Carne com osso paleta sete, boa qualidade odor, cor e aspecto característico.</t>
  </si>
  <si>
    <t>FUNDAÇÃO HOSPITALAR DA FRONTEIRA DE PRANCHITA</t>
  </si>
  <si>
    <t>MUNICÍPIO DE SULINA</t>
  </si>
  <si>
    <t>11206 - CARNE - CARNE BOVINA - GUISADO DE SEGUNDA, DE BOA QUALIDADE , CONGELADA</t>
  </si>
  <si>
    <t>28.494.567/0001-80</t>
  </si>
  <si>
    <t>Carne bovina de 2ª qualidade moída (guisado) Kg</t>
  </si>
  <si>
    <t>CARNE BOVINA COM OSSO - PALETA OU AGULHA Kg - BOA QUALIDADE</t>
  </si>
  <si>
    <t>KILOGRAMA</t>
  </si>
  <si>
    <t>Carne bovina Picada: Congelada ou resfriada</t>
  </si>
  <si>
    <t>18.725.315/0001-61</t>
  </si>
  <si>
    <t>PM DE MIRAGUAÍ</t>
  </si>
  <si>
    <t>PM DE SALDANHA MARINHO</t>
  </si>
  <si>
    <t>CARNE DE FRANGO - FILEZINHO, (SASSAMI), congelada, Embalagem de 1kg, congelado a -12ºC</t>
  </si>
  <si>
    <t>carne de frango filezinho - Carne de frango, bandeja, filezinho, sem osso, congelada, inspecionada, aspecto próprio, não amolecido, nem pegajoso, cor, cheiro e sabor próprios, devidamente rotulada conforme legislação vigente, pct de 1kg.</t>
  </si>
  <si>
    <t>Carne de frango, filezinho, sem osso, congelada, inspecionada, aspecto próprio, não amolecido, nem pegajoso, cor, cheiro e sabor próprios, devidamente rotulada conforme legislação vigente, pct de 1kg.</t>
  </si>
  <si>
    <t>PM DE ENTRE RIOS DO SUL</t>
  </si>
  <si>
    <t>PEITO DE FRANGO SEM OSSO CONGELADO, EMBALADO EM SACOS DE 1kg CARNE DE FRANGO CONGELADA,EMBALADA EM SACOS DE PLÁSTICO DE 1KG,CARNE COM PROCEDÊNCIA E CERTIFICAÇÃO SANITÁRIA.PESO CONSTANTE NA EMBALAGEM.VALIDADE MÍNIMA DE 3 MESES APÓS A DATA DE ENTREGA.</t>
  </si>
  <si>
    <t>COXA E SOBRECOXA DE FRANGO (embalagem 1kg)</t>
  </si>
  <si>
    <t>PM DE FORTALEZA DOS VALOS</t>
  </si>
  <si>
    <t>PM DE SAPIRANGA</t>
  </si>
  <si>
    <t>COXA E SOBRECOXA FRANGO CONGELADO COM EMBALAGEM DE 1KG</t>
  </si>
  <si>
    <t>14.546.646/0001-83</t>
  </si>
  <si>
    <t>Prefeitura Municipal de São Bonifácio</t>
  </si>
  <si>
    <t>PE1/2024</t>
  </si>
  <si>
    <t>PM DE CONSTANTINA</t>
  </si>
  <si>
    <t>11.341.189/0001-00</t>
  </si>
  <si>
    <t>PM DE TRÊS PALMEIRAS</t>
  </si>
  <si>
    <t>Prefeitura Municipal de Peritiba</t>
  </si>
  <si>
    <t>CEBOLA (KG)</t>
  </si>
  <si>
    <t xml:space="preserve">Cebola (Kg)  </t>
  </si>
  <si>
    <t>48.650.829/0001-66</t>
  </si>
  <si>
    <t>CÂMARA MUNICIPAL DE SANTA FÉ</t>
  </si>
  <si>
    <t>MUNICÍPIO DE NOVA SANTA ROSA</t>
  </si>
  <si>
    <t>07.541.230/0001-07</t>
  </si>
  <si>
    <t>PM DE PINHEIRINHO DO VALE</t>
  </si>
  <si>
    <t>PM DE CAMPINA DAS MISSÕES</t>
  </si>
  <si>
    <t>PM DE VILA LÂNGARO</t>
  </si>
  <si>
    <t>PM DE MULITERNO</t>
  </si>
  <si>
    <t>CHÁ caixa com 15 sachês, sabores: funcho, erva cidreira, morango, laranja, maracujá, maçã.</t>
  </si>
  <si>
    <t>CHÁ, CAIXA COM 15 SACHÊS DIVERSOS SABORES</t>
  </si>
  <si>
    <t>CHÁ diversos sabores, caixa com 15 unidades em sachet.</t>
  </si>
  <si>
    <t>PM DE VISTA GAÚCHA</t>
  </si>
  <si>
    <t>CHÁ, CAIXA COM 15 SAQUINHOS. SABORES DE FRUTAS DIVERSOS.- UN</t>
  </si>
  <si>
    <t>CHOCOLATE GRANULADO 130G,produto obtido  de matéria primade primeira qualidade, com aspecto, cheiro, cor e sabor próprios, isento de sujidades e larvas. acondicionando em embalagem atóxica com identificação do produto, marca do fabricante e validade.  Prazo de validade de 6 meses a partir da data de entrega</t>
  </si>
  <si>
    <t>CHOCOLATE GRANULADO, pacote de aproximadamente 130g</t>
  </si>
  <si>
    <t>PC</t>
  </si>
  <si>
    <t>42/2024 - PRE</t>
  </si>
  <si>
    <t>54.205.260/0001-22</t>
  </si>
  <si>
    <t>18.052.394/0001-97</t>
  </si>
  <si>
    <t>Colorau (pacote de 500 gr) de boa qualidade, dentro do prazo de validade.</t>
  </si>
  <si>
    <t>PM DE SÃO VICENTE DO SUL</t>
  </si>
  <si>
    <t>PM DE CAIBATÉ</t>
  </si>
  <si>
    <t>CRAVO DA INDIA Cravo da índia, embalagem de 20g</t>
  </si>
  <si>
    <t>SCH</t>
  </si>
  <si>
    <t>PM DE FORQUETINHA</t>
  </si>
  <si>
    <t>CONDIMENTOS, TEMPEROS E ESPECIARIAS CRAVO DA INDIA (EMB. C/ 20G APROX.)</t>
  </si>
  <si>
    <t>Peça</t>
  </si>
  <si>
    <t>76.864.677/0001-30</t>
  </si>
  <si>
    <t>Fundação Catarinense de Educação Especial - FCEE</t>
  </si>
  <si>
    <t>DL-0044/2024</t>
  </si>
  <si>
    <t>CRAVO DA ÍNDIA 20G</t>
  </si>
  <si>
    <t>79.283.404/0001-90</t>
  </si>
  <si>
    <t>Câmara Municipal de Capinzal</t>
  </si>
  <si>
    <t>DL10/2024</t>
  </si>
  <si>
    <t>CREME DE LEITE - EMB. C/200 GR CREME DE LEITE - EMBALAGEM C/ 200G</t>
  </si>
  <si>
    <t>94.017.027/0001-30</t>
  </si>
  <si>
    <t>PM DE BOSSOROCA</t>
  </si>
  <si>
    <t>PM DE NOVA BOA VISTA</t>
  </si>
  <si>
    <t>CREME DE LEITE tradicional, caixinha, embalagem de 200g. (Por unid).</t>
  </si>
  <si>
    <t>13.657.593/0001-05</t>
  </si>
  <si>
    <t>PM DE MONTAURI</t>
  </si>
  <si>
    <t>CREME DE LEITE. CAIXA TETRA PACK 200G</t>
  </si>
  <si>
    <t xml:space="preserve">CREME DE LEITE CAIXA DE 200G </t>
  </si>
  <si>
    <t>38.063.423/0001-23</t>
  </si>
  <si>
    <t>PM DE DEZESSEIS DE NOVEMBRO</t>
  </si>
  <si>
    <t>07.917.827/0001-03</t>
  </si>
  <si>
    <t>MUNICÍPIO DE PLANALTINA DO PARANÁ</t>
  </si>
  <si>
    <t>DOCE DE LEITE embalagem de 350g, rótulo contendo valores nutricionais, validade de no minimo 3 meses a contar da data de entrega.</t>
  </si>
  <si>
    <t>Prefeitura Municipal de Barra Bonita</t>
  </si>
  <si>
    <t>159/2023 - PRE</t>
  </si>
  <si>
    <t>5/2024 - PRE</t>
  </si>
  <si>
    <t>Prefeitura Municipal de Quilombo</t>
  </si>
  <si>
    <t>ERVILHA, SACHÊ 170G,  INGREDIENTES: ERVILHA E ÁGUA. NÃO CONTÉM GLÚTEN. EMBALAGEM CONTENDO DATA DE VALIDADE, FABRICAÇÃO, VALOR NUTRICIONAL E PESO.</t>
  </si>
  <si>
    <t>32.445.589/0001-28</t>
  </si>
  <si>
    <t>PM DE CORONEL BICACO</t>
  </si>
  <si>
    <t>LT</t>
  </si>
  <si>
    <t>11.124.720/0001-85</t>
  </si>
  <si>
    <t>PM DE CAMPO NOVO</t>
  </si>
  <si>
    <t>PM DE TABAÍ</t>
  </si>
  <si>
    <t>ERVILHA sachê com 170 gramas</t>
  </si>
  <si>
    <t>PM DE DAVID CANABARRO</t>
  </si>
  <si>
    <t>UNIDADES</t>
  </si>
  <si>
    <t>PM DE ALPESTRE</t>
  </si>
  <si>
    <t>10.545.349/0001-62</t>
  </si>
  <si>
    <t>PM DE SEDE NOVA</t>
  </si>
  <si>
    <t>ESSENCIA DE BAUNILHA. NATURAL. EMBALAGEM DE 30ML.</t>
  </si>
  <si>
    <t>FRASCO</t>
  </si>
  <si>
    <t>44.623.748/0001-16</t>
  </si>
  <si>
    <t>Prefeitura Municipal de Romelândia</t>
  </si>
  <si>
    <t>218/2024</t>
  </si>
  <si>
    <t>PM DE TERRA DE AREIA</t>
  </si>
  <si>
    <t>Extrato de tomate embalagem 300g</t>
  </si>
  <si>
    <t>17.522.170/0001-39</t>
  </si>
  <si>
    <t>FARINHA DE MANDIOCA TORRADA, PACOTE DE 500G, GRUPO FARINHA SECA, CLASSE FINA, TIPO 1, BAIXA ACIDEZ, COM RÓTULO, IDENTIFICAÇÃO, INFORMAÇÃO NUTRICIONAL, DATA DE FABRICAÇÃO E DE VALIDADE.</t>
  </si>
  <si>
    <t>Farinha de mandioca, torrada, grupo seca, sub-grupo fina, classe amarela, tipo 1, em pacotes de 500g, válida por 1 ano a contar da data de entrega</t>
  </si>
  <si>
    <t>PM DE MONTE ALEGRE DOS CAMPOS</t>
  </si>
  <si>
    <t>FARINHA DE MANDIOCA TORRADA, seca, fina, tipo 1. (500g)</t>
  </si>
  <si>
    <t>FARINHA DE MANDIOCA 500G, TORRADA, SECA, FINA. Identificação do produto, rótulo com data de fabricação e data de validade minima de 4 meses</t>
  </si>
  <si>
    <t>FARINHA DE MILHO (1KG) FARINHA DE MILHO - classe média, tipo 1, com registro no MA. Embalagem plástica, contendo prazo de validade aproximado, de 180 dias na data de entrega. Pacotes de 1kg.</t>
  </si>
  <si>
    <t>PM DE BOM PRINCÍPIO</t>
  </si>
  <si>
    <t>FARINHA DE MILHO EMBALAGEM 1KG</t>
  </si>
  <si>
    <t>51.622.225/0001-10</t>
  </si>
  <si>
    <t>PM DE VALE VERDE</t>
  </si>
  <si>
    <t>FARINHA DE MILHO - Farinha de milho pacote - 1kg</t>
  </si>
  <si>
    <t>03.034.075/0001-81</t>
  </si>
  <si>
    <t xml:space="preserve">FARINHA DE MILHO  PACOTES DE 1KG </t>
  </si>
  <si>
    <t>PM DE ESPERANÇA DO SUL</t>
  </si>
  <si>
    <t>PM DE BOA VISTA DAS MISSÕES</t>
  </si>
  <si>
    <t>Farinha de milho, pacote de 1Kg.</t>
  </si>
  <si>
    <t>45.216.163/0001-44</t>
  </si>
  <si>
    <t>FARINHA DE TRIGO, TIPO 1, EMBALAGEM 1KG</t>
  </si>
  <si>
    <t>Prefeitura Municipal de São João do Sul</t>
  </si>
  <si>
    <t>31/2024 - PRD</t>
  </si>
  <si>
    <t>FARINHA DE TRIGO TIPO 1 - 5KG</t>
  </si>
  <si>
    <t>PM DE BOM PROGRESSO</t>
  </si>
  <si>
    <t>FARINHA DE TRIGO.  Embalagem 5kg.   Tipo 1</t>
  </si>
  <si>
    <t>11.730.904/0001-99</t>
  </si>
  <si>
    <t>MUNICÍPIO DE GUAPIRAMA</t>
  </si>
  <si>
    <t>FEIJÃO CARIOQUINHA, tipo 1, embalagem de 1 Kg, acondicionada em saco plástico resistente, inviolado, livre de insetos, micro-organismos ou outras impurezas que venham a comprometer o armazenamento e a saúde humana. Validade mínima de 3 meses a contar da data de entrega.</t>
  </si>
  <si>
    <t>41.836.567/0001-80</t>
  </si>
  <si>
    <t>PM DE PINHAL DA SERRA</t>
  </si>
  <si>
    <t>FEIJÃO CARIOQUINHA TIPO 1</t>
  </si>
  <si>
    <t>08.585.163/0001-95</t>
  </si>
  <si>
    <t>Feijão preto, tipo 1, de 1ª qualidade, novo, em embalagem plástica resistente, com soldas reforçadas e integras. Embalagem de 1kg.</t>
  </si>
  <si>
    <t>FEIJÃO PRETO: Tipo 1, novo, de 1ª qualidade. Embalagem 1 kg, embalagem em pacote hermético de 01(um) kg. validade mínima  de 6 meses na data de entrega</t>
  </si>
  <si>
    <t>FEIJÃO PRETO - Feijão tipo Preto: Grupo 1, Classe Cores, Novo. 1ª Qualidade. Embalagem de 1kg.</t>
  </si>
  <si>
    <t>FEIJÃO CLASSE PRETO TIPO I, EMBALAGEM PLÁSTICA DE 1 KG.</t>
  </si>
  <si>
    <t>05.221.663/0001-50</t>
  </si>
  <si>
    <t>Prefeitura Municipal de São José do Cedro</t>
  </si>
  <si>
    <t>41/2024 - PRP</t>
  </si>
  <si>
    <t>FERMENTO BIOLÓGICO, INSTANTÂNEO BOA QUALIDADE, EMB 125G.FERMENTO BIOLÓGICO, INSTANTÂNEO PARA PÃES BOA QUALIDADE, EMBALAGEM DE 125G.</t>
  </si>
  <si>
    <t>FERMENTO BIOLÓGICO SECO INSTANTÂNEO, EMBALAGEM LACRADA DE 125G CADA, VALIDADE MÍNIMA DE 6 MESES</t>
  </si>
  <si>
    <t>Fermento biológico seco, instantâneo, com embalagem integra de 125g.</t>
  </si>
  <si>
    <t>FERMENTO BIOLÓGICO SECO INSTANTÂNEO, ESPECIAL PARA PÃES, PIZZAS, MASSAS DOCES E SALGADAS. EMBALAGEM DE 125G.</t>
  </si>
  <si>
    <t>37.421.415/0001-49</t>
  </si>
  <si>
    <t>FERMENTO BIOLÓGICO 125G FERMENTO BIOLÓGICO SECO INSTANTÂNEO: ESPECÍFICO PARA PANIFICAÇÃO. EMBALAG...</t>
  </si>
  <si>
    <t>Prefeitura Municipal de Jupiá</t>
  </si>
  <si>
    <t>FERMENTO EM PÓ PARA BOLO, POTE 250GRFERMENTO EM PÓ PARA BOLO,DE BOA QUALIDADE, POTE 250GR</t>
  </si>
  <si>
    <t>NOV</t>
  </si>
  <si>
    <t>01.932.344/0001-00</t>
  </si>
  <si>
    <t>PM DE ARROIO DO TIGRE</t>
  </si>
  <si>
    <t>90.578.410/0001-07</t>
  </si>
  <si>
    <t>HBCS-P.F. - HOSP. BENEF. DR. CÉSAR SANTOS - P. FUNDO</t>
  </si>
  <si>
    <t>97.085.229/0001-08</t>
  </si>
  <si>
    <t>Fermento  químico em pó para bolo, emablagem com 250 Gr.</t>
  </si>
  <si>
    <t>FERMENTO EM PÓ: QUÍMICO SECO PARA BOLO, PÓ FINO, EMBALAGEM C/250 G</t>
  </si>
  <si>
    <t>34.530.248/0001-86</t>
  </si>
  <si>
    <t>MUNICÍPIO DE BRAGANEY</t>
  </si>
  <si>
    <t>FILÉ DE TILÁPIA;</t>
  </si>
  <si>
    <t>19.184.180/0001-37</t>
  </si>
  <si>
    <t>Prefeitura Municipal de São Ludgero</t>
  </si>
  <si>
    <t>PR39/2024</t>
  </si>
  <si>
    <t>PM DE ESTRELA VELHA</t>
  </si>
  <si>
    <t>Litros</t>
  </si>
  <si>
    <t>IOGURTE DE FRUTAS, EMBALAGENS DE SACO PLÁSTICO DE POLIETILENO DE 1 LITRO, SABORES DIVERSOS.</t>
  </si>
  <si>
    <t>50.225.542/0001-30</t>
  </si>
  <si>
    <t>MUNICÍPIO DE JESUITAS</t>
  </si>
  <si>
    <t>Leite condensado, embalagem com no mínimo 395g</t>
  </si>
  <si>
    <t>PM DE SANTO AUGUSTO</t>
  </si>
  <si>
    <t>Leite condensado. Caixa contendo 395g.</t>
  </si>
  <si>
    <t>LEITE CONDENSADO. EMBALAGEM LONGA VIDA DE 395G.</t>
  </si>
  <si>
    <t>Leite condensado. Caixa com 395g</t>
  </si>
  <si>
    <t>LEITE CONDENSADO Leite condensado, embalagem 395g</t>
  </si>
  <si>
    <t>Leite de soja. Embalagem de 1 litro, caixa tetra pak. 100% vegetal, sem lactose.</t>
  </si>
  <si>
    <t>05.272.566/0001-96</t>
  </si>
  <si>
    <t>PM DE BARRA DO GUARITA</t>
  </si>
  <si>
    <t>LEITE DE SOJA sabor natural, sem lactose, 21 vitaminas,100% vegetal, rico em cálcio c/ soja não transgênica  1 litro</t>
  </si>
  <si>
    <t>10.589.508/0001-20</t>
  </si>
  <si>
    <t>MUNICÍPIO DE PARANAPOEMA</t>
  </si>
  <si>
    <t>LEITE DE SOJA  ALIMENTO COM SOJA  FONTE DE CALCIO  NATURALMENTE SEM LACTOSE E SEM COLESTEROL. EMBALAGENS DE 1 LITRO COM DATA DE FABRICACAO E PRAZO DE VALIDADE.</t>
  </si>
  <si>
    <t>01.424.566/0001-03</t>
  </si>
  <si>
    <t>1032/2024</t>
  </si>
  <si>
    <t>LEITE DE SOJA - embalagem 1 ltr Bebida de proteína de soja, sem lactose nem colesterol.</t>
  </si>
  <si>
    <t>18.759.458/0001-94</t>
  </si>
  <si>
    <t>MUNICÍPIO DE RANCHO ALEGRE</t>
  </si>
  <si>
    <t>13524 - LEITE - LEITE INTEGRAL EM PÓ - pacote de aproximadamente 400g. Ingredientes: leite integral. Podendo conter vitaminas e lecitina de soja.</t>
  </si>
  <si>
    <t>PM DE BARRA DO RIBEIRO</t>
  </si>
  <si>
    <t>PM DE TUPANCI DO SUL</t>
  </si>
  <si>
    <t>NINHO. LEITE EM PÓ INTEGRAL INSTANTÂNEO. LATA DE 380G. ESPECIFICAÇÕES MÍNIMAS CONFORME FOLHA DE D...</t>
  </si>
  <si>
    <t>53.741.290/0001-90</t>
  </si>
  <si>
    <t>LEITE EM PÓ INTEGRAL INSTANTÂNEO; 380G; IGUAL OU SUPERIOR AO LEITE NINHO</t>
  </si>
  <si>
    <t>01.085.428/0001-47</t>
  </si>
  <si>
    <t>MUNICÍPIO DE MERCEDES</t>
  </si>
  <si>
    <t>LEITE EM PÓ INTEGRAL ZERO LACTOSE, 380G A 400G.</t>
  </si>
  <si>
    <t>08.309.880/0001-94</t>
  </si>
  <si>
    <t>Prefeitura Municipal de Benedito Novo</t>
  </si>
  <si>
    <t>128/2023 - PRE</t>
  </si>
  <si>
    <t>Leite integral UHT Longa Vida, embalagem de 1 litro</t>
  </si>
  <si>
    <t>Leite tipo longa vida integral, UHT- temperatura ultra-alta embalagem caixa de 1 litro.</t>
  </si>
  <si>
    <t>07.532.579/0001-82</t>
  </si>
  <si>
    <t>LEITE INTEGRAL UHT,(longa vida) embalagem 1 litro</t>
  </si>
  <si>
    <t>Leite: UHT, integral, longa vida. Embalagem tetrapak de 1 litro, registro no Ministério da Agricultura.</t>
  </si>
  <si>
    <t>PM DE ARROIO DO SAL</t>
  </si>
  <si>
    <t>Leite UHT Integral - Ultrapasteurizado, embalagem longa vida com 1 litro.</t>
  </si>
  <si>
    <t>PM DE COXILHA</t>
  </si>
  <si>
    <t>Leite semi desnatado, embalagem tetra pak, devidamente rotulado e com prazo de validade. Embalagem de 01 litro.</t>
  </si>
  <si>
    <t>LEITE SEMI DESNATADO zero lactose -  1 litro, leite isento de lactose , pasteurizado de caixinha do tipo integral, resistentes e integros, livres de amassados, ou aberturas. Data de fabricação e prazo</t>
  </si>
  <si>
    <t>PM DE BARRACÃO</t>
  </si>
  <si>
    <t>LEITE ZERO LACTOSE. EMBALAGEM DE 1 LITRO. LEITE INTEGRAL OU SEMIDESNATADO PARA DIETAS COM RESTRIÇ...</t>
  </si>
  <si>
    <t>Prefeitura Municipal de Massaranduba</t>
  </si>
  <si>
    <t>213/2023 - PRP</t>
  </si>
  <si>
    <t>LEITE ZERO LACTOSE, EMBALAGEM DE 1 LITRO. CARACTERÍSTICAS TÉCNICAS: LEITE UHT SEMIDESNATADO PARA ...</t>
  </si>
  <si>
    <t>18.531.205/0001-69</t>
  </si>
  <si>
    <t>Prefeitura Municipal de Bocaina do Sul</t>
  </si>
  <si>
    <t>LEITE SEMIDESNATADO, ZERO LACTOSE, UHT.  Embalagem de 1 litro.</t>
  </si>
  <si>
    <t>LENTILHA,  seca tipo 1 Embalagem 400g, embalados em pacotes hermético. validade de 6meses na data de entrega</t>
  </si>
  <si>
    <t>LINGUIÇA DE FRANGO embalagem 1kg com registro no SIF ou SISP. Com aspecto característico, cor própria sem manchas pardacentas ou esverdeadas, odor e sabor próprio, com adição de água ou gelo no máximo 3%.</t>
  </si>
  <si>
    <t>40.041.779/0001-08</t>
  </si>
  <si>
    <t>LINGUIÇA MISTA CARNE SUINA/BOVINA /FRANGO: pct 1kg com registro no SIF,temperada e com pouca gordura, fresca, de primeira qualidade, com aspecto, cheiro, cor e sabor proprio, isento de sujidades, para</t>
  </si>
  <si>
    <t>SALSICHÃO DE FRANGO PACOTE 1KG EMBALAGEM PLÁSTICA RESISTENTE, TRANSPARENTE COM PRAZO DE VALIDADE DE NO MÍNIMO 2 MESES COM REGISTRO NO SIF</t>
  </si>
  <si>
    <t>PM DE PEDRAS ALTAS</t>
  </si>
  <si>
    <t>PM DE SANTANA DO LIVRAMENTO</t>
  </si>
  <si>
    <t>Linguiça kg mista, de carne bovina, suína e de aves embalada</t>
  </si>
  <si>
    <t>36.178.783/0001-45</t>
  </si>
  <si>
    <t>MUNICÍPIO DE PAULA FREITAS</t>
  </si>
  <si>
    <t>49.517.604/0001-07</t>
  </si>
  <si>
    <t>PM DE SÃO JOSÉ DO INHACORÁ</t>
  </si>
  <si>
    <t>MAÇÃ GALA, FRUTA, EM KG</t>
  </si>
  <si>
    <t>14.518.406/0001-75</t>
  </si>
  <si>
    <t>MAÇÃ MAÇÃ, TIPO GALA, COM TAMANHO MÉDIO - CASCA ÍNTEGRA E SEM MACHUCADOS.</t>
  </si>
  <si>
    <t>MAÇÃ NACIONAL, TIPO FUGI OU GALA, KG</t>
  </si>
  <si>
    <t>MUNICÍPIO DE ENTRE RIOS DO OESTE</t>
  </si>
  <si>
    <t>Macarrão com ovos, tipo cabelo de anjo, embalagem de 500g, (embalagem de transporte em papelão ou plástico resistente)</t>
  </si>
  <si>
    <t>PM DE MATO LEITÃO</t>
  </si>
  <si>
    <t>MASSA ALIMENTÍCIA SECA - TIPO CABELO DE ANJO. COM OVOS, ACONDICIONADA EM EMBALAGEM DE 500G.</t>
  </si>
  <si>
    <t>MACARRÃO COM OVOS, TIPO CABELO DE ANJO. EMBALAGEM DE 500 GR.</t>
  </si>
  <si>
    <t>MACARRÃO COM OVOS: TIPO CABELO DE ANJO, PACOTES DE 500G, SENDO AS EMBALAGENS PLÁSTICAS TRANSPAREN...</t>
  </si>
  <si>
    <t>05.727.068/0001-90</t>
  </si>
  <si>
    <t>MACARRÃO CABELO DE ANJO - MASSA COM OVOS CABELO DE ANJO MACARRÃO CABELO DE ANJO - MASSA COM OVOS TIPO CABELO DE ANJO. EMBALAGEM: PLÁSTICA, TRANSPARENTE, RESISTENTE, BEM VEDADA, CONTENDO 500G, ISENTO DE QUALQUER SUBSTÂNCIA ESTRANHA OU NOCIVA. PRAZO DE</t>
  </si>
  <si>
    <t>MUNICÍPIO DE HONÓRIO SERPA</t>
  </si>
  <si>
    <t>MACARRÃO TIPO CABELO DE ANJO 500G: Macarrão tipo cabelo de anjo com ov MACARRÃO TIPO CABELO DE ANJO 500G: Macarrão tipo cabelo de anjo com ovos. Ingredientes: sêmola de trigo enriquecida com ferro e ácido fólico, ovos, amido de milho, corantes natura</t>
  </si>
  <si>
    <t>Prefeitura Municipal de Frei Rogério</t>
  </si>
  <si>
    <t>PR1/2024</t>
  </si>
  <si>
    <t>MACARRÃO C/ OVOS, TIPO PARAFUSO, EMB 500G</t>
  </si>
  <si>
    <t>Macarrão parafuso, com ovos, embalagem de 500g</t>
  </si>
  <si>
    <t>03.319.711/0001-11</t>
  </si>
  <si>
    <t>PR6/2024</t>
  </si>
  <si>
    <t>MAMAO PAPAIA TAMANHO MEDIO MAMÃO PAPAIA. MÉDIO AMADURECIMENTO, ÍNTEGRO, FIRME E SEM MANCHAS.</t>
  </si>
  <si>
    <t>PM DE SANTIAGO</t>
  </si>
  <si>
    <t>MAMÃO PAPAIA KG GRAU MÉDIO DE AMADURECIMENTO, PRODUTO DE 1ª QUALIDADE</t>
  </si>
  <si>
    <t>MAMÃO de 1ª qualidade, tamanho médio, com grau médio de amadurecimento, sem rupturas. Por KG.</t>
  </si>
  <si>
    <t>02.244.935/0001-49</t>
  </si>
  <si>
    <t>MAMÃO PAPAYA DE 1ª QUALIDADE, TAMANHO MÉDIO, GRAU MÉDIO DE AMADURECIMENTO, DOCE E NÃO AMASSADO E ...</t>
  </si>
  <si>
    <t>Prefeitura Municipal de Sul Brasil</t>
  </si>
  <si>
    <t>MAMÃO PAPAIA, TAMANHO MÉDIO, FRUTAS FIRMES, SEM MACHUCADOS, GRAU MÉDIO DE AMADURECIMENTO.</t>
  </si>
  <si>
    <t>75.779.223/0001-06</t>
  </si>
  <si>
    <t>Prefeitura Municipal de Braço do Trombudo</t>
  </si>
  <si>
    <t>PE18/2024</t>
  </si>
  <si>
    <t>Manga, grau médio de maturação, sem choques mecânicos</t>
  </si>
  <si>
    <t>Manga In natura, Tamanho médio, grau médio de maturação, de 1ª qualidade</t>
  </si>
  <si>
    <t>MARGARINA COM SAL, COM NO MINIMO 40% DE LIPIDIOS, EM EMBALAGEM DE 500G.</t>
  </si>
  <si>
    <t>Margarina com sal pote 500g, minímo de 40% de lipídios</t>
  </si>
  <si>
    <t>MASSA PARA PASTEL, PACOTE DE 500G COM 30 UNIDADES CADA MÉDIA, REFRIGERADA, COM RÓTULO E VALIDADE DE NO MÍNIMO 4 MESES</t>
  </si>
  <si>
    <t>MASSA P/ PASTEL INDUSTRIALIZADA SEPARADA INDIVIDUALMENTE DE TAMANHO MÉDIO - EMB. COM APROXIMADAMENTE30UN E 500G</t>
  </si>
  <si>
    <t>Massa para pastel tamanho médio. Pacote com 500 gramas. Entrega conforme cronograma</t>
  </si>
  <si>
    <t>04.805.799/0001-44</t>
  </si>
  <si>
    <t>Massa para Pastel - disco lanche médio, validade mínima de 30 dias - Pacote com 500 g</t>
  </si>
  <si>
    <t>Massa para pastel refrigerada, tamanho médio, validade mínima de 1 mês, embalagem com aproximadamente 500g.</t>
  </si>
  <si>
    <t xml:space="preserve">Mel de abelhas, 100% natural, 1kg. </t>
  </si>
  <si>
    <t>02.079.717/0001-04</t>
  </si>
  <si>
    <t>Mel de abelha, embalagem de 1 kg.</t>
  </si>
  <si>
    <t>MEL DE ABELHA 1KG</t>
  </si>
  <si>
    <t>Melado de cana - embalagem 400g</t>
  </si>
  <si>
    <t>MELADO DE CANA BATIDO, 100% NATURAL, 400 A 500G</t>
  </si>
  <si>
    <t>MELADO DE CANA BATIDO EMBALAGEM DE  400 KG COM DATA DE VALIDADE DE NO MINIMO 90 DIAS.</t>
  </si>
  <si>
    <t>MELADO DE CANA 400 GR</t>
  </si>
  <si>
    <t>14.287.284/0001-53</t>
  </si>
  <si>
    <t>Prefeitura Municipal de Armazém</t>
  </si>
  <si>
    <t>MILHO VERDE SACHE DE 170 GRAMAS</t>
  </si>
  <si>
    <t>MILHO Sache -  embalagem 170g contendo data de validade e fabricação</t>
  </si>
  <si>
    <t>Prefeitura Municipal de São Miguel da Boa Vista</t>
  </si>
  <si>
    <t>PR43/2024</t>
  </si>
  <si>
    <t xml:space="preserve">MORANGO FRESCO DE 1ª QUALIDADE, BEM DESENVOLVIDO, COM POLPA COMPACTA E FIRME. COM GRAU DE MATURAÇÃO QUE PERMITA TRANSPORTE. (UNIDADE=1 BANDEJA 250G) </t>
  </si>
  <si>
    <t>00.330.997/0001-48</t>
  </si>
  <si>
    <t>BAND</t>
  </si>
  <si>
    <t>PM DE CARAÁ</t>
  </si>
  <si>
    <t>MORANGO, bandeja de 250g, frutos integros, em boas condições de consumo, livres de sujidades, larvas, com tamanho e coloração uniformes.</t>
  </si>
  <si>
    <t>MORANGO POLPA FIRME E INTACTA, TAMANHO E COLORACAO UNIFORME. MEDIA MATURACAO. BANDEJA DE 250 GRAMAS.</t>
  </si>
  <si>
    <t>Morango  bandeja contendo, no mínimo 250g.</t>
  </si>
  <si>
    <t>52.038.935/0001-60</t>
  </si>
  <si>
    <t>MUNICÍPIO DE ARIRANHA DO IVAÍ</t>
  </si>
  <si>
    <t>MORANGO DE PRIMEIRA EM BANDEJA DE 250G</t>
  </si>
  <si>
    <t>28.782.333/0001-39</t>
  </si>
  <si>
    <t>87.966.453/0001-55</t>
  </si>
  <si>
    <t>11.444.225/0001-53</t>
  </si>
  <si>
    <t>PM DE PALMEIRA DAS MISSÕES</t>
  </si>
  <si>
    <t>Mortadela fatiada de frango, resfriada, sem cubos de gordura com embalagem plástica</t>
  </si>
  <si>
    <t>00.418.282/0001-41</t>
  </si>
  <si>
    <t>MORTADELA DE FRANGO- FATIADA-  - PACOTE 1 Kg</t>
  </si>
  <si>
    <t>Mortadela fatiada de frango</t>
  </si>
  <si>
    <t>Prefeitura Municipal de Cocal do Sul</t>
  </si>
  <si>
    <t>PM DE PARAÍSO DO SUL</t>
  </si>
  <si>
    <t>PM DE MUÇUM</t>
  </si>
  <si>
    <t>MUNICÍPIO DE NOVA ESPERANÇA DO SUDOESTE</t>
  </si>
  <si>
    <t>ÓLEO DE SOJA REFINADO, EMBALAGEM DE 900ml</t>
  </si>
  <si>
    <t>Óleo de soja refinado, embalagem de 900ml</t>
  </si>
  <si>
    <t>ORÉGANO ¿  embalagem 100g., obtido de especimes vegetais genuínos de coloração verde paracente, com cheiro aromático e sabor próprio, isento de sujidades e materias estranhos a sua especie, acondicionando em embalagem plástica transparente,atóxica resistente e hermeticamente vedada</t>
  </si>
  <si>
    <t>81.362.477/0001-19</t>
  </si>
  <si>
    <t>Prefeitura Municipal de Salete</t>
  </si>
  <si>
    <t>62/2023 - PRP</t>
  </si>
  <si>
    <t>Prefeitura Municipal de São Cristóvão do Sul</t>
  </si>
  <si>
    <t>OVOS: Tipo grande, casca limpa, limpos e não trincados novos, embalagem em dúzias, ou cartelas de 2,5 dúzias, em caixa de papelão.</t>
  </si>
  <si>
    <t>90.026.444/0001-99</t>
  </si>
  <si>
    <t>OVO DE GALINHA. TIPO GRANDE, CASCA LISA, LIMPOS E NÃO TRINCADOS, NOVOS, EMBALAGEM EM DÚZIAS, OU CARTELAS DE 2,5 DÚZIAS, EM CAIXA DE PAPELÃO.</t>
  </si>
  <si>
    <t>07.817.427/0001-26</t>
  </si>
  <si>
    <t>OVOS ovos de galinha ¿tipo grande¿, casca lisa. Os ovos deverão estar limpos. Não poderão estar trincados. Com registro no Ministério da Agricultura. Prazo de validade mínimo 15 dias a contar a partir da data de entrega</t>
  </si>
  <si>
    <t>OVOS DE GALINHA ÍNTEGROS, TAMANHO TIPO GRANDE, LIMPOS, COM CASCA LIMPA, RESISTENTE E SEM RACHADUR...</t>
  </si>
  <si>
    <t>DUZIA</t>
  </si>
  <si>
    <t>10.956.695/0001-33</t>
  </si>
  <si>
    <t>Prefeitura Municipal de Rio dos Cedros</t>
  </si>
  <si>
    <t>39/2024 - PRE</t>
  </si>
  <si>
    <t>DÚZIA DE OVOS DE GALINHA, TIPO GRANDE, INTACTOS, SEM RACHADURAS, COM CASCA LIMPA. CADA DÚZIA DEVE...</t>
  </si>
  <si>
    <t>76/2024 - PRE</t>
  </si>
  <si>
    <t>MUNICÍPIO DE DIAMANTE DO SUL</t>
  </si>
  <si>
    <t>PM DE CERRO GRANDE</t>
  </si>
  <si>
    <t>Fundo Municipal de Assistência Social de Treviso</t>
  </si>
  <si>
    <t>4/2024 - PRE</t>
  </si>
  <si>
    <t>PÃO DE SANDUÍCHE DE CENTEIO; PACOTE COM 16 FATIAS E PESANDO,APROXIMADAMENTE, 500 GRAMAS.</t>
  </si>
  <si>
    <t>94.846.078/0001-75</t>
  </si>
  <si>
    <t>PM DE OSÓRIO</t>
  </si>
  <si>
    <t>Pao de centeio, fatiado, pacote com 500g, 0% de gordura trans, cfe.esp.anexa</t>
  </si>
  <si>
    <t>04.809.375/0001-58</t>
  </si>
  <si>
    <t>Pão de Centeio Fatiado, unidade de 500g</t>
  </si>
  <si>
    <t>91.684.126/0001-88</t>
  </si>
  <si>
    <t>PM DE ESTÂNCIA VELHA</t>
  </si>
  <si>
    <t>PÃO DE CENTEIO FATIADO: DE BOA QUALIDADE (PACOTE DE 500G) , CONTENDO ROTULO NUTRICIONAL E PRAZO D...</t>
  </si>
  <si>
    <t>PM DE SÃO JOSÉ DO NORTE</t>
  </si>
  <si>
    <t>Pão, base: de farinha de trigo integral, tipo: de forma, apresentação: fatiado, tipo embalagem: embalagem individual. CATMAT 460403.-PÃO DE FORMA INTEGRAL: Pão de forma, de trigo, integral - farinha mista integral e branca - embalagem de no mínimo 500g. Fatiado. Validade mínima de 3 dias.</t>
  </si>
  <si>
    <t>17.332.901/0001-83</t>
  </si>
  <si>
    <t>PM DE ESTEIO</t>
  </si>
  <si>
    <t>PÃO DE SANDUICHE FATIADO, UNIDADES DE 500GR, COM 24 FATIAS</t>
  </si>
  <si>
    <t>Pão fatiado, para sanduiche, pacote de 500 gr</t>
  </si>
  <si>
    <t>Prefeitura Municipal de Praia Grande</t>
  </si>
  <si>
    <t>Prefeitura Municipal de Urussanga</t>
  </si>
  <si>
    <t>PE9/2024</t>
  </si>
  <si>
    <t>PÃO DE FORMA PARA SANDUICHE FATIADO, COM NO MINIMO 500GR</t>
  </si>
  <si>
    <t>07.161.133/0001-99</t>
  </si>
  <si>
    <t>Prefeitura Municipal de Novo Horizonte</t>
  </si>
  <si>
    <t>DL6/2024</t>
  </si>
  <si>
    <t>PEITO DE FRANGO SEM PELE, CONGELADO: Peito congelado. Embalagem kg ( file sassami)</t>
  </si>
  <si>
    <t>Filé de peito de frango sem pele e sem osso, congelado.</t>
  </si>
  <si>
    <t>PIMENTÃO VERDE, tamanho médio, sem machucados ou perfurações na casca, em boas condições de consumo (kg)</t>
  </si>
  <si>
    <t>PIMENTÃO, ESPÉCIE VERDELEGUME IN NATURA, TIPO PIMENTÃO, ESPÉCIE VERDE, APLICAÇÃO ALIMENTAR. TAMANHO MÉDIO, SEM DEFEITOS, BEM DESENVOLVIDOS. DE 1ª QUALIDADE.</t>
  </si>
  <si>
    <t>09.399.257/0001-32</t>
  </si>
  <si>
    <t>Pimentão verde. Tamanho médio, sem partes estragadas ou murchas.</t>
  </si>
  <si>
    <t>Pimentão verde de 1ª qualidade, kg. Tamanho médio com casca sã  sem rupturas.</t>
  </si>
  <si>
    <t>PM DE JAGUARÃO</t>
  </si>
  <si>
    <t>PIPOCA  pipoca, tipo 1, embalagem de 400 gr</t>
  </si>
  <si>
    <t>PM DE PAULO BENTO</t>
  </si>
  <si>
    <t>MILHO PARA PIPOCA, TIPO 1, EMBALAGEM PLÁSTICA CONTENDO 400G.</t>
  </si>
  <si>
    <t>17.469.429/0001-25</t>
  </si>
  <si>
    <t xml:space="preserve">POLVILHO AZEDO, EMBALAGEM DE 1KG. POLVILHO TIPO AZEDO, COLORACAO BRANCA, ISENTO DE SUJIDADES, COM VALIDADE MINIMA DE 6 MESES A CONTAR DA DATA DE ENTREGA. COM IDENTIFICACAO DO PRODUTO, MARCA DO FABRICANTE, DATA DE FABRICACAO E PRAZO DE VALIDADE. </t>
  </si>
  <si>
    <t>POLVILHO AZEDO -  coloração branca, isento de sujidades 1Kg.</t>
  </si>
  <si>
    <t>QUEIJO Queijo fatiado tipo lanche ou mussarela, embalagem atóxica, resistente, com identificação da agroindústria ou cooperativa, data de fabricação e validade. Entregar resfriado e fatiado. Prazo mínimo de validade de 30 dias. Entregue em Kg</t>
  </si>
  <si>
    <t>06.374.574/0001-06</t>
  </si>
  <si>
    <t>Queijo tipo parmesão, ralado. Pacote com 50g.Pacote</t>
  </si>
  <si>
    <t>41.671.448/0001-14</t>
  </si>
  <si>
    <t>PM DE ESPUMOSO</t>
  </si>
  <si>
    <t>QUEIJO PARMESÃO RALADO 50 GRS</t>
  </si>
  <si>
    <t>QUEIJO PARMESÃO RALADO, PACOTE COM 50G</t>
  </si>
  <si>
    <t>11.807.246/0001-96</t>
  </si>
  <si>
    <t>PM DE PROGRESSO</t>
  </si>
  <si>
    <t xml:space="preserve">QUEIJO PARMESÃO RALADO  50G </t>
  </si>
  <si>
    <t>QUEIJO PARMESÃO RALADO EMB. 50Gr.</t>
  </si>
  <si>
    <t>Prefeitura Municipal de Timbé do Sul</t>
  </si>
  <si>
    <t>60/2023 - PRP</t>
  </si>
  <si>
    <t>Queijo fatiado mussarela, embalagem de 1 kg.</t>
  </si>
  <si>
    <t>QUEIJO MUSSARELA FATIADO KG QUEIJO MUSSARELA FATIADO, RESFRIADO E EMBALADO EM SACO PLÁSTICO TRANSPARENTE.</t>
  </si>
  <si>
    <t>QUEIJO MUSSARELA FATIADO 1 KG</t>
  </si>
  <si>
    <t>92.052.182/0001-62</t>
  </si>
  <si>
    <t>PM DE ANTA GORDA</t>
  </si>
  <si>
    <t>PM DE SEVERIANO DE ALMEIDA</t>
  </si>
  <si>
    <t>Prefeitura Municipal de Celso Ramos</t>
  </si>
  <si>
    <t>QUEIJO TIPO MUSSARELA FATIADA  1 KG</t>
  </si>
  <si>
    <t>03.534.792/0002-53</t>
  </si>
  <si>
    <t>QUEIJO MUSSARELA FATIADO: DE 1 KG</t>
  </si>
  <si>
    <t>Prefeitura Municipal de Iraceminha</t>
  </si>
  <si>
    <t>PR27/2024</t>
  </si>
  <si>
    <t>Repolho</t>
  </si>
  <si>
    <t>PM DE BOM RETIRO DO SUL</t>
  </si>
  <si>
    <t>PM DE CRISTAL</t>
  </si>
  <si>
    <t>SAGU PACOTE DE 500 GR SAGU, de mandioca, tipo 1, classe pérola, embalagem de 500g.</t>
  </si>
  <si>
    <t>SAGU Sagu à base de fécula de mandioca, tipo 1, classe perola, registro no Ministério da agricultura, embalagem de 500g.</t>
  </si>
  <si>
    <t>SAGU, de mandioca, tipo 1, classe pérola, embalagem de 500g.data de fabricação e validade minima de 06 meses</t>
  </si>
  <si>
    <t>SAGU CLASSE PÉROLA, TIPO 1, EMBALAGEM DE 500G, CONTENDO APENAS AMIDO DE MANDIOCA.</t>
  </si>
  <si>
    <t>SAGU, 500G SAGU CLASSE PÉROLA, TIPO I, É O PRODUTO AMILÁCEO DERIVADO DA RAIZ DE MANDIOCA SOB FOR...</t>
  </si>
  <si>
    <t>SAL IODADO, Refinado 1kg, embalagem transparente, com informações nutricionais na embalagem. validade de 06 meses a um ano a partier da entrega.</t>
  </si>
  <si>
    <t>Sal Iodado refinado 1 Kg - Sal iodado, devidamente rotulado; 1kg</t>
  </si>
  <si>
    <t>Sal Refinado Iodado. C/ 1kg</t>
  </si>
  <si>
    <t>PM DE ELDORADO DO SUL</t>
  </si>
  <si>
    <t>SALSICHA CONSTITUIDA DE CARNE BOVINA, SUÍNA, DE FRANGO, SAL, PROTEÍNA ISOLADA DE SOJA, CONDIMENTOS NATURAIS.</t>
  </si>
  <si>
    <t>PM DE FAXINAL DO SOTURNO</t>
  </si>
  <si>
    <t>MUNICÍPIO DE JANDAIA DO SUL</t>
  </si>
  <si>
    <t>SUCO DE UVA INTEGRAL COM 1,5 LITRO</t>
  </si>
  <si>
    <t>SUCO DE UVA INTEGRAL - FRASCO DE 1,5 L</t>
  </si>
  <si>
    <t>Suco de uva 100% natural. Suco de uva integral, uva escura, sem adição de açúcar e conservantes. Embalagem de 1,5 litro</t>
  </si>
  <si>
    <t>SUCO DE UVA INTEGRAL, EMBALAGEM MINIMA DE  1,5 L.</t>
  </si>
  <si>
    <t>MUNICÍPIO DE SERTANÓPOLIS</t>
  </si>
  <si>
    <t>Pacotes</t>
  </si>
  <si>
    <t>PE62/2023</t>
  </si>
  <si>
    <t>VINAGRE DE MAÇÃ, 750ML VINAGRE DE MAÇÃ. EMBALAGEM DE 750ML. VALIDADE MÍNIMA DE 12 MESES.</t>
  </si>
  <si>
    <t>VINAGRE DE MAÇÃ , EMBALAGEM DE 750ml VINAGRE DE MAÇÃ, EMBALAGEM DE 750ml. VALIDADE MÍNIMA DE 8 MESES APÓS A DATA DE ENTREGA.</t>
  </si>
  <si>
    <t>VINAGRE DE MAÇÃ: embalagem 750ml, íntegra, limpa e com identificação adequada, o prazo de validade deve ser no mínimo 6 meses a contar do dia da entrega.</t>
  </si>
  <si>
    <t>93.801.330/0007-52</t>
  </si>
  <si>
    <t>PM DE ENGENHO VELHO</t>
  </si>
  <si>
    <t>VINAGRE DE MAÇA, EMBALAG. 750ML VINAGRE DE MAÇÃ, EMBALAGEM C/ 750 ML</t>
  </si>
  <si>
    <t>Vinagre de maçã, embalagem 750ml, íntegra, limpa e com identificação adequada, o prazo de validade deve ser no mínimo 6 meses a contar do dia da entrega.</t>
  </si>
  <si>
    <t>PM DE ENTRE-IJUÍS</t>
  </si>
  <si>
    <t>VINAGRE DE MAÇÃ, validade mínima de 3 meses a partir da data da entrega. Embalagem 750ml   unidade.</t>
  </si>
  <si>
    <t>Vinagre de Maça - Vinagre de maçã, devidamente rotulado, conforme legislação vigente. Embalagem de 750ml</t>
  </si>
  <si>
    <t>VINAGRE DE MAÇÃ. EMBALAGEM PLÁSTICA DESCARTÁVEL DE 750ML. DEVE ESTAR INTACTA, BEM VEDADA. FABRICA...</t>
  </si>
  <si>
    <t>VINAGRE DE MAÇÃ PRODUTO DE PRIMEIRA QUALIDADE, EMBALAGEM DE 750ML</t>
  </si>
  <si>
    <t>03.793.877/0001-75</t>
  </si>
  <si>
    <t>Prefeitura Municipal de Anita Garibaldi</t>
  </si>
  <si>
    <t>VINAGRE DE MAÇÃ. PRODUTO DE PRIMEIRA QUALIDADE, EMBALAGEM DE 750ML.</t>
  </si>
  <si>
    <t>Prefeitura Municipal de Campos Novos</t>
  </si>
  <si>
    <t>PE81/2023</t>
  </si>
  <si>
    <t>VINAGRE DE MAÇÃ: FERMENTADO ACÉTICO DE MAÇÃ, ÁGUA E CONSERVANTE INS224.ÁCIDEZ.4,0%. GARRAFA DE 750ML</t>
  </si>
  <si>
    <t>VINAGRE DE MAÇÃ: EMBALAGEM 750ML A 900ML: FRASCO PLÁSTICO, TRANSPARENTE, RESISTENTE E ATÓXICO, NÃ...</t>
  </si>
  <si>
    <t>Amido De Milho Central 1kg</t>
  </si>
  <si>
    <t>30/12/24 13:45</t>
  </si>
  <si>
    <t>Central Alimentos</t>
  </si>
  <si>
    <t>https://www.google.com/url?url=https://lojacentraldealimentos.com.br/index.php/catalog/product/view/id/330/s/amido-de-milho-central-un/%3Fsrsltid%3DAfmBOooeFH3vTG-XRfbq6K00aKMnK5Z860geYsjVcc2wtkdyP2phQfZCfcc&amp;rct=j&amp;q=&amp;esrc=s&amp;opi=95576897&amp;sa=U&amp;ved=0ahUKEwjLpJTG-M-KAxWlpJUCHXO-JtgQgOUECKoG&amp;usg=AOvVaw3tbkHPwrjxKP-rYeM_Pd9l</t>
  </si>
  <si>
    <t>Amazon.com.br - Retail</t>
  </si>
  <si>
    <t>Amido De Milho Qualimax 1kg</t>
  </si>
  <si>
    <t>Tenda Atacado</t>
  </si>
  <si>
    <t>https://www.google.com/url?url=https://www.tendaatacado.com.br/produto/amido-de-milho-qualimax-1kg-16779%3Fsrsltid%3DAfmBOop7i9E7VOA8IaHKkOC06thIZXYD_WBvbUvl-3jJhTVQnWR5Lbq28o0%26region_id%3D000500&amp;rct=j&amp;q=&amp;esrc=s&amp;opi=95576897&amp;sa=U&amp;ved=0ahUKEwjLpJTG-M-KAxWlpJUCHXO-JtgQguUECMUG&amp;usg=AOvVaw1560Dzgs3EiltUt1DVmKNl</t>
  </si>
  <si>
    <t>Amido De Milho Amafil 1 Kg</t>
  </si>
  <si>
    <t>Central Weber</t>
  </si>
  <si>
    <t>https://www.google.com/url?url=https://www.centralweber.com.br/alimentos/amido-de-milho/amido-milho-amafil-sc-1kg%3Fparceiro%3D9710%26srsltid%3DAfmBOopJhWW21_Oa3L20QEuwIInbuUdace_pLvZFPQ5KYLt1qfnTl1D3dBA&amp;rct=j&amp;q=&amp;esrc=s&amp;opi=95576897&amp;sa=U&amp;ved=0ahUKEwjLpJTG-M-KAxWlpJUCHXO-JtgQguUECN0G&amp;usg=AOvVaw0WpGMdJvAf3J3u3Q9qlykf</t>
  </si>
  <si>
    <t>Abacaxi Perola Unidade</t>
  </si>
  <si>
    <t>Bistek Supermercados</t>
  </si>
  <si>
    <t>https://www.google.com/url?url=https://www.bistek.com.br/abacaxi-perola-unidade-3070514/p%3Fidsku%3D3070514&amp;rct=j&amp;q=&amp;esrc=s&amp;opi=95576897&amp;sa=U&amp;ved=0ahUKEwiowuLM-M-KAxXfq5UCHT0AIzwQguUECMQF&amp;usg=AOvVaw2YQ6kmFhKhG9yzE6NIS4M_</t>
  </si>
  <si>
    <t>Abacaxi Pérola Unidade</t>
  </si>
  <si>
    <t>Angeloni Super</t>
  </si>
  <si>
    <t>https://www.google.com/url?url=https://www.angeloni.com.br/super/abacaxi-perola-unidade-164054/p%3Fidsku%3D164054&amp;rct=j&amp;q=&amp;esrc=s&amp;opi=95576897&amp;sa=U&amp;ved=0ahUKEwiowuLM-M-KAxXfq5UCHT0AIzwQgOUECNwF&amp;usg=AOvVaw3Rk8RXDXVmM7recfUICh6j</t>
  </si>
  <si>
    <t>Abacaxi Perola un</t>
  </si>
  <si>
    <t>Compre Mais</t>
  </si>
  <si>
    <t>https://www.google.com/url?url=https://www.somoscompremais.com.br/abacaxi-perola-un/p%3Fsrsltid%3DAfmBOoqVXXrBFs-WDqzaJxbSPyrXDJq3hC-AK5AA6iUot0U3y3aTn4iyGa4&amp;rct=j&amp;q=&amp;esrc=s&amp;opi=95576897&amp;sa=U&amp;ved=0ahUKEwiowuLM-M-KAxXfq5UCHT0AIzwQgOUECOcF&amp;usg=AOvVaw2rnWABe59hqBjfbgjT4XVW</t>
  </si>
  <si>
    <t>Achocolatado Em Pó Toddy 370 G Original</t>
  </si>
  <si>
    <t>Pão de Açúcar</t>
  </si>
  <si>
    <t>https://www.google.com/url?url=https://www.paodeacucar.com/produto/1376194%3FstoreId%3D461%26isGoogleShopping%3Dtrue&amp;rct=j&amp;q=&amp;esrc=s&amp;opi=95576897&amp;sa=U&amp;ved=0ahUKEwjepozS-M-KAxWCrZUCHa9VJycQguUECMsG&amp;usg=AOvVaw1lx0hLNHEo5rMpTXag1ZXB</t>
  </si>
  <si>
    <t>Mercado Livre</t>
  </si>
  <si>
    <t>Achocolatado Em Pó 370g - Nescau</t>
  </si>
  <si>
    <t>Mercadoce</t>
  </si>
  <si>
    <t>https://www.google.com/url?url=https://www.mercadoce.com/achocolatado-em-po-nescau-370g-nestle-2024-06-26-14-52-08%3Futm_source%3DSite%26utm_medium%3DGoogleMerchant%26utm_campaign%3DGoogleMerchant%26srsltid%3DAfmBOoqf3YBeFUDW-Xn8K5cFcp8bJBzXRZ-ujemKEK3vieHLu5v5jfbHKSQ&amp;rct=j&amp;q=&amp;esrc=s&amp;opi=95576897&amp;sa=U&amp;ved=0ahUKEwjepozS-M-KAxWCrZUCHa9VJycQguUECPEG&amp;usg=AOvVaw3FM6xFdP-tw1BtbPpB8VRm</t>
  </si>
  <si>
    <t>Master Supermercados</t>
  </si>
  <si>
    <t>Açúcar Baunilha 500g Leke Alimentos</t>
  </si>
  <si>
    <t>Colibri Festas</t>
  </si>
  <si>
    <t>https://www.google.com/url?url=https://www.colibrifestas.com.br/acucar-baunilha-500g-leke-alimentos/p%3Fidsku%3D3774%26srsltid%3DAfmBOoqAtIPW4JBVYxSsm48A2aG26vXp2DoKo2jFDnQEL2Ick8arhQtjK5k&amp;rct=j&amp;q=&amp;esrc=s&amp;opi=95576897&amp;sa=U&amp;ved=0ahUKEwiirL7X-M-KAxWiQ7gEHZwVLEsQguUECN0G&amp;usg=AOvVaw0qQPDNIa-gc9nk2swqvQ15</t>
  </si>
  <si>
    <t>Acucar Baunilha Kamilla 500g</t>
  </si>
  <si>
    <t>https://www.google.com/url?url=https://www.centralweber.com.br/sorveteria-e-confeitaria/acucares-especiais/acucar-baunilha-kamilla-500g%3Fparceiro%3D9710%26srsltid%3DAfmBOookNZjPNfPF39pQzNvRSHqX7Y0AfFxlmacWsQenva4aied_S4iJYSU&amp;rct=j&amp;q=&amp;esrc=s&amp;opi=95576897&amp;sa=U&amp;ved=0ahUKEwiirL7X-M-KAxWiQ7gEHZwVLEsQguUECOoG&amp;usg=AOvVaw1QFGFGPBUyzMoIL3rQiaGP</t>
  </si>
  <si>
    <t>Atacadão</t>
  </si>
  <si>
    <t>Supermuffato.com</t>
  </si>
  <si>
    <t>Açúcar Cristal 5 Kg Mais Doce</t>
  </si>
  <si>
    <t>PXT Online</t>
  </si>
  <si>
    <t>https://www.google.com/url?url=https://pxtonline.com.br/e-comm/todos-produtos/1120-AcucarCristalMaisdocePct5kg-0000005696356.html%3Fsrsltid%3DAfmBOor8wRe0ggYb99Dh_1vDLZQGKYQKpPciqkHbyeorookMyi8ep8xOQec&amp;rct=j&amp;q=&amp;esrc=s&amp;opi=95576897&amp;sa=U&amp;ved=0ahUKEwili-jc-M-KAxUGr5UCHd9nCpYQguUECNsG&amp;usg=AOvVaw23SE1dyRE2qYWN8P_3jbMK</t>
  </si>
  <si>
    <t>Adoçante Magro 100ml</t>
  </si>
  <si>
    <t>30/12/24 13:46</t>
  </si>
  <si>
    <t>https://www.google.com/url?url=https://www.amazon.com.br/Ado%25C3%25A7ante-Dietetico-Magro-Liq-100Ml/dp/B07CSRQD4P%3Fsource%3Dps-sl-shoppingads-lpcontext%26ref_%3Dfplfs%26psc%3D1%26smid%3DA1ZZFT5FULY4LN&amp;rct=j&amp;q=&amp;esrc=s&amp;opi=95576897&amp;sa=U&amp;ved=0ahUKEwiBmNLi-M-KAxUorZUCHc14N_sQguUECMgG&amp;usg=AOvVaw2oYws00d_uBkpycq0T-sAF</t>
  </si>
  <si>
    <t>Adoçante Zero Cal 100 Ml</t>
  </si>
  <si>
    <t>https://www.google.com/url?url=https://www.paodeacucar.com/produto/35639%3FstoreId%3D461%26isGoogleShopping%3Dtrue&amp;rct=j&amp;q=&amp;esrc=s&amp;opi=95576897&amp;sa=U&amp;ved=0ahUKEwiBmNLi-M-KAxUorZUCHc14N_sQguUECNcG&amp;usg=AOvVaw3JXl-mwOj4cYVmXwXwuGrU</t>
  </si>
  <si>
    <t>Magazine Luiza</t>
  </si>
  <si>
    <t>Água Mineral Sem Gás - Retornável - 20 Litros | SEM VASILHAME</t>
  </si>
  <si>
    <t>Água Mineral Santa Rita</t>
  </si>
  <si>
    <t>https://www.google.com/url?url=https://www.aguasantarita.com.br/product-page/%25C3%25A1gua-mineral-sem-g%25C3%25A1s-retorn%25C3%25A1vel-20-litros-1%3Fsrsltid%3DAfmBOoqr4sy9wJnZAM3S7Ev8L3cSHYwGOBKHZkgT6iMV_faKpX8zfWqi6yc&amp;rct=j&amp;q=&amp;esrc=s&amp;opi=95576897&amp;sa=U&amp;ved=0ahUKEwjW4vvn-M-KAxWxr5UCHRM2ClIQgOUECKYG&amp;usg=AOvVaw3mgB5J1tY9vQZMxyoei8aW</t>
  </si>
  <si>
    <t>Super José</t>
  </si>
  <si>
    <t>Bombona de água mineral 20lts imperatriz - Imperatriz</t>
  </si>
  <si>
    <t>https://www.google.com/url?url=https://www.magazineluiza.com.br/bombona-de-agua-mineral-20lts-imperatriz-imperatriz/p/cjg582a5eh/pi/lpin/%3Fseller_id%3Ddediaguas%26srsltid%3DAfmBOopRrydVun2nRB5t-RsV1J9lu2v6KlQ5fcgJ8jm257UnPgfW80EtBA0&amp;rct=j&amp;q=&amp;esrc=s&amp;opi=95576897&amp;sa=U&amp;ved=0ahUKEwjW4vvn-M-KAxWxr5UCHRM2ClIQgOUECL8G&amp;usg=AOvVaw1nLkoAJLGrNbyulCEkku9Y</t>
  </si>
  <si>
    <t>Alface Lisa Unidade</t>
  </si>
  <si>
    <t>https://www.google.com/url?url=https://www.tendaatacado.com.br/produto/alface-lisa-unidade-912%3Fsrsltid%3DAfmBOopR3fjQuQDaY_x_2i2hJdsDkP-yi3OvdN32EOaHr7JeU7g4GDlV8uU%26region_id%3D000500&amp;rct=j&amp;q=&amp;esrc=s&amp;opi=95576897&amp;sa=U&amp;ved=0ahUKEwiK9-Ts-M-KAxU-lJUCHUppADQQguUECNoG&amp;usg=AOvVaw0eIhNjYoq2mZANEo4JM7rJ</t>
  </si>
  <si>
    <t>Hortifruti Online Carinho da Terra</t>
  </si>
  <si>
    <t>Alface Lisa Un</t>
  </si>
  <si>
    <t>Oba Hortifruti</t>
  </si>
  <si>
    <t>https://www.google.com/url?url=https://obahortifruti.com.br/alface-lisa-un/p%3Fidsku%3D3795%26srsltid%3DAfmBOorA4ybqzKadVWea-nbv2ag8bh_FR24s1dWUW1jlIAPdVn1QF_cTRwE&amp;rct=j&amp;q=&amp;esrc=s&amp;opi=95576897&amp;sa=U&amp;ved=0ahUKEwiK9-Ts-M-KAxU-lJUCHUppADQQgOUECPAG&amp;usg=AOvVaw0REapX7xjyO1uuon86s_Nq</t>
  </si>
  <si>
    <t>Alho Naco 200g</t>
  </si>
  <si>
    <t>https://www.google.com/url?url=https://www.bistek.com.br/alho-naco-200g-1005260/p%3Fidsku%3D1005260&amp;rct=j&amp;q=&amp;esrc=s&amp;opi=95576897&amp;sa=U&amp;ved=0ahUKEwi8tbfy-M-KAxUUrpUCHcVAJOcQguUECKIG&amp;usg=AOvVaw3OvlWx7MA7ZiMok5LCE3WD</t>
  </si>
  <si>
    <t>Alho Qualitá 200g</t>
  </si>
  <si>
    <t>Clube Extra</t>
  </si>
  <si>
    <t>https://www.google.com/url?url=https://www.clubeextra.com.br/produto/136425%3FstoreId%3D483%26isGoogleShopping%3Dtrue%26srsltid%3DAfmBOoqG0t27PVbA9KD990_dmJt2Rmuc6t97Zdt1sLk_jV81pQ09_9EViRo&amp;rct=j&amp;q=&amp;esrc=s&amp;opi=95576897&amp;sa=U&amp;ved=0ahUKEwi8tbfy-M-KAxUUrpUCHcVAJOcQguUECK0G&amp;usg=AOvVaw05ymC6EFxDlHdrNKEmbaeF</t>
  </si>
  <si>
    <t>Amendoim Yoki 400g</t>
  </si>
  <si>
    <t>https://www.google.com/url?url=https://www.supermuffato.com.br/amendoim-yoki-400g-261116/p&amp;rct=j&amp;q=&amp;esrc=s&amp;opi=95576897&amp;sa=U&amp;ved=0ahUKEwij1pP4-M-KAxW5qJUCHQHTEUwQguUECKkH&amp;usg=AOvVaw2N-cpE7lm7Xzok5oACs9om</t>
  </si>
  <si>
    <t>Amendoim Yoki Branco 400g</t>
  </si>
  <si>
    <t>Certo Distribuição</t>
  </si>
  <si>
    <t>https://www.google.com/url?url=https://loja.certodistribuicao.com.br/amendoim-yoki-branco-400g-7451%3Fsrsltid%3DAfmBOopMRxKtx7XhkUgDaX7dyuEOcNl8MbSdFOv3Pca2EQTJubdwxH9_moc&amp;rct=j&amp;q=&amp;esrc=s&amp;opi=95576897&amp;sa=U&amp;ved=0ahUKEwij1pP4-M-KAxW5qJUCHQHTEUwQguUECNgH&amp;usg=AOvVaw0ylSGTTyfY9htQUeY3WM0S</t>
  </si>
  <si>
    <t>Arroz Prato Fino 5 Kg Tipo 1</t>
  </si>
  <si>
    <t>30/12/24 13:47</t>
  </si>
  <si>
    <t>https://www.google.com/url?url=https://www.supermuffato.com.br/arroz-branco-prato-fino-tipo-1-5kg-25978/p&amp;rct=j&amp;q=&amp;esrc=s&amp;opi=95576897&amp;sa=U&amp;ved=0ahUKEwj20__9-M-KAxXtqpUCHcgTKHYQguUECOYG&amp;usg=AOvVaw1HhexGNlZ6g7RE9nMw-uhG</t>
  </si>
  <si>
    <t>wbf distribuidora</t>
  </si>
  <si>
    <t>Arroz Namorado Tipo 1 5 Kg</t>
  </si>
  <si>
    <t>https://www.google.com/url?url=https://www.mercadolivre.com.br/arroz-agulhinha-namorado-tipo-1-5kg/p/MLB19741715%3Fmatt_tool%3D18956390%26utm_source%3Dgoogle_shopping%26utm_medium%3Dorganic%26pdp_filters%3Ditem_id%253AMLB3110532450%26from%3Dgshop&amp;rct=j&amp;q=&amp;esrc=s&amp;opi=95576897&amp;sa=U&amp;ved=0ahUKEwj20__9-M-KAxXtqpUCHcgTKHYQguUECIAH&amp;usg=AOvVaw3EthsrjqO6trl4wR_Z02Qb</t>
  </si>
  <si>
    <t>Arroz Branco Camil Tipo 1 - 5kg</t>
  </si>
  <si>
    <t>CestaBrasil</t>
  </si>
  <si>
    <t>https://www.google.com/url?url=https://cestabrasil.com/arroz-e-feijao/48-arroz-parboilizado-longo-fino-tipo-1-solito-5kg.html%3Fsrsltid%3DAfmBOorDyaJv7MZhml4HCWZ8Ir5atHZzRzN7phHUzO9M_sDYHJDJXr9STNg&amp;rct=j&amp;q=&amp;esrc=s&amp;opi=95576897&amp;sa=U&amp;ved=0ahUKEwj20__9-M-KAxXtqpUCHcgTKHYQguUECJoH&amp;usg=AOvVaw2T7J-Y8Uz3ZVcNbcpZMxYY</t>
  </si>
  <si>
    <t>Koch</t>
  </si>
  <si>
    <t>Aveia Yoki Em Flocos 170 G</t>
  </si>
  <si>
    <t>Super Pague Menos</t>
  </si>
  <si>
    <t>https://www.google.com/url?url=https://www.superpaguemenos.com.br/flocos-de-aveia-yoki-170g/p%3Fgoogleshopping%3D1%26srsltid%3DAfmBOoond1tu6rUNs3BZEEveu5lznPcvfkJgZaNAcVqII0qAZMtQ-Tq40pQ&amp;rct=j&amp;q=&amp;esrc=s&amp;opi=95576897&amp;sa=U&amp;ved=0ahUKEwi3xc6I-c-KAxW2qZUCHaOcBW4QguUECPAG&amp;usg=AOvVaw3pUDPRbQ0FcS_3XAfw_wbx</t>
  </si>
  <si>
    <t>Nestlé Aveia Em Flocos - 170g</t>
  </si>
  <si>
    <t>https://www.google.com/url?url=https://www.amazon.com.br/Aveia-Flocos-Nestl%25C3%25A9-Caixa-170g/dp/B07T6JR1VX%3Fsource%3Dps-sl-shoppingads-lpcontext%26ref_%3Dfplfs%26psc%3D1%26smid%3DA1ZZFT5FULY4LN&amp;rct=j&amp;q=&amp;esrc=s&amp;opi=95576897&amp;sa=U&amp;ved=0ahUKEwi3xc6I-c-KAxW2qZUCHaOcBW4QguUECP0G&amp;usg=AOvVaw0obM3bAweYc33A-SD96EFj</t>
  </si>
  <si>
    <t>Banana Caturra/Nanica Kg</t>
  </si>
  <si>
    <t>https://www.google.com/url?url=https://www.supermuffato.com.br/banana-caturra-ou-nanica-kg-835/p&amp;rct=j&amp;q=&amp;esrc=s&amp;opi=95576897&amp;sa=U&amp;ved=0ahUKEwio4IeO-c-KAxW8rJUCHSecN-YQgOUECLYF&amp;usg=AOvVaw1SQzEpdkt3P9kMo3ghh_bn</t>
  </si>
  <si>
    <t>Banana caturra kg</t>
  </si>
  <si>
    <t>supercorrea.com.br</t>
  </si>
  <si>
    <t>https://www.google.com/url?url=https://supercorrea.com.br/produtos/1283923/banana-caturra-kg%3Fsrsltid%3DAfmBOopt_F35iT7OZCZjN_0xCfAHsN9sNqiZHDcbZv4PdbnArEzqimHqEoM&amp;rct=j&amp;q=&amp;esrc=s&amp;opi=95576897&amp;sa=U&amp;ved=0ahUKEwio4IeO-c-KAxW8rJUCHSecN-YQgOUECMEF&amp;usg=AOvVaw2nFPkPh1rUXbopk7W6EAtd</t>
  </si>
  <si>
    <t>Banana Nanica/Caturra Kg Venda</t>
  </si>
  <si>
    <t>Amigão Supermercados</t>
  </si>
  <si>
    <t>https://www.google.com/url?url=https://www.amigao.com/tupa/banana-nanica-kg-438.html&amp;rct=j&amp;q=&amp;esrc=s&amp;opi=95576897&amp;sa=U&amp;ved=0ahUKEwio4IeO-c-KAxW8rJUCHSecN-YQgOUECMwF&amp;usg=AOvVaw34ZBEoXGTvj1xcICCNaN4G</t>
  </si>
  <si>
    <t>Supermercado Panelão</t>
  </si>
  <si>
    <t>Boa Supermercados</t>
  </si>
  <si>
    <t>Banana prata kg</t>
  </si>
  <si>
    <t>Badotti Supermercados</t>
  </si>
  <si>
    <t>https://www.google.com/url?url=https://badotti.com.br/produtos/5312907/banana-prata-kg%3Fsrsltid%3DAfmBOoo4reOnZIxq8h2n-baoy-wdXjqb0ngg7cYfWTbzFqA_EajKGJsd38s&amp;rct=j&amp;q=&amp;esrc=s&amp;opi=95576897&amp;sa=U&amp;ved=0ahUKEwjnxtaU-c-KAxUHQ7gEHSJYDNwQgOUECLwF&amp;usg=AOvVaw3SDCMT_zbVT1Jmj-J9VS2S</t>
  </si>
  <si>
    <t>Banana Prata Kg - Supermercado Coobrasil</t>
  </si>
  <si>
    <t>30/12/24 13:48</t>
  </si>
  <si>
    <t>Marketplace da Loji</t>
  </si>
  <si>
    <t>https://www.google.com/url?url=https://marketplace.loji.com.br/coobrasil/produto/445/banana-prata-kg%3Fcog%3DIrec%25C3%25AA%2520-%2520BA%26srsltid%3DAfmBOorHPhqwHruzXbhoUORKe4tt1vhmXUnyv5mkE6LPx-FT_BdWKO_iqAs&amp;rct=j&amp;q=&amp;esrc=s&amp;opi=95576897&amp;sa=U&amp;ved=0ahUKEwjnxtaU-c-KAxUHQ7gEHSJYDNwQgOUECMcF&amp;usg=AOvVaw1oXJfVeytIPTW6KdMGV8T6</t>
  </si>
  <si>
    <t>Apoio Entrega</t>
  </si>
  <si>
    <t>Batata Inglesa 1Kg</t>
  </si>
  <si>
    <t>Supernosso.com</t>
  </si>
  <si>
    <t>https://www.google.com/url?url=https://www.supernosso.com/2074-batata-inglesa-1kg/p%3Fidsku%3D14774%26srsltid%3DAfmBOop4GUPnKJfURd4Eo_JLXNLzhxLXh-hyLM7BDewyk_PxHq7YPylxD88&amp;rct=j&amp;q=&amp;esrc=s&amp;opi=95576897&amp;sa=U&amp;ved=0ahUKEwjziNic-c-KAxU8GrkGHVdiPNIQgOUECOcF&amp;usg=AOvVaw17R7Nc8TSgKeKygeCjdR-S</t>
  </si>
  <si>
    <t>Supernahora</t>
  </si>
  <si>
    <t>Beterraba kg</t>
  </si>
  <si>
    <t>Andorinha Supermercado Ltda</t>
  </si>
  <si>
    <t>https://www.google.com/url?url=https://andorinhaonline.com.br/produtos/6147612/beterraba-kg%3Fsrsltid%3DAfmBOoqyLE-FTCP0TgJUl7s6Ve8Qidvkxo6BueHQd5delpOm7ajcHbW5XEo&amp;rct=j&amp;q=&amp;esrc=s&amp;opi=95576897&amp;sa=U&amp;ved=0ahUKEwj5oZap-c-KAxVmILkGHZtVH8YQgOUECPMH&amp;usg=AOvVaw06S9VvNrHPQhKjVi8i6gsJ</t>
  </si>
  <si>
    <t>30/12/24 13:49</t>
  </si>
  <si>
    <t>D'avó Supermercado</t>
  </si>
  <si>
    <t>Parati Biscoito Maria - 370g</t>
  </si>
  <si>
    <t>https://www.google.com/url?url=https://www.amazon.com.br/Parati-Biscoito/dp/B09CRDVYM1%3Fsource%3Dps-sl-shoppingads-lpcontext%26ref_%3Dfplfs%26psc%3D1%26smid%3DA1ZZFT5FULY4LN&amp;rct=j&amp;q=&amp;esrc=s&amp;opi=95576897&amp;sa=U&amp;ved=0ahUKEwiPzce8-c-KAxXZL7kGHWrvJzYQguUECK8G&amp;usg=AOvVaw0ow6wbm79lDL8fhamoPxmb</t>
  </si>
  <si>
    <t>Biscoito Maria Tradicional Fortaleza Pacote 350g</t>
  </si>
  <si>
    <t>Supermercado Nossa Casa</t>
  </si>
  <si>
    <t>https://www.google.com/url?url=https://www.supermercadonossacasa.com.br/p/Biscoito-Maria-Tradicional-Fortaleza-Pacote-350g%3Fsrsltid%3DAfmBOooobRL0g6pealU_Lrzp8rIBq-AIL0fVuT-uhHco7qRjTfGEpONh-Mo&amp;rct=j&amp;q=&amp;esrc=s&amp;opi=95576897&amp;sa=U&amp;ved=0ahUKEwiPzce8-c-KAxXZL7kGHWrvJzYQgOUECMYG&amp;usg=AOvVaw3WNrdp9oIDkmXaj4OvoKY3</t>
  </si>
  <si>
    <t>Armazém Bomgado</t>
  </si>
  <si>
    <t>Biscoito Isabela Integral 400g</t>
  </si>
  <si>
    <t>https://www.google.com/url?url=https://www.amigao.com/maringa/mercearia-doce/biscoitos/biscoito-isabela-integral-400g-3729.html&amp;rct=j&amp;q=&amp;esrc=s&amp;opi=95576897&amp;sa=U&amp;ved=0ahUKEwiR9KPI-c-KAxVlJLkGHbZKFp0QgOUECPgG&amp;usg=AOvVaw0VsvIIuTLbEZxstqG_LwGn</t>
  </si>
  <si>
    <t>Biscoito Cream Cracker Integral Vitamassa 400g</t>
  </si>
  <si>
    <t>redecompras.com</t>
  </si>
  <si>
    <t>https://www.google.com/url?url=https://www.redecomprasdelivery.com.br/produtos/detalhe/3073%3Fsrsltid%3DAfmBOor5x775v8sKtHNQx4D53N3ZX99IQY_4pAgT4vXFP9nUREEf6ZTF1Tw&amp;rct=j&amp;q=&amp;esrc=s&amp;opi=95576897&amp;sa=U&amp;ved=0ahUKEwiR9KPI-c-KAxVlJLkGHbZKFp0QguUECJAH&amp;usg=AOvVaw2oHy90AddRDUS24-YW_ps1</t>
  </si>
  <si>
    <t>Mercado Dimer</t>
  </si>
  <si>
    <t>Biscoito Sortido Doce Tica 500g - Panco</t>
  </si>
  <si>
    <t>https://www.google.com/url?url=https://www.superpaguemenos.com.br/biscoito-panco-sortidos-tica-500g/p%3Fgoogleshopping%3D1%26srsltid%3DAfmBOoqmyQYzGi0qRxtVS8eMAyrWyU2FkDYyEQJ2p5vqnAlk1-suSRPNUR8&amp;rct=j&amp;q=&amp;esrc=s&amp;opi=95576897&amp;sa=U&amp;ved=0ahUKEwjH4tjO-c-KAxWkLLkGHUKGAksQguUECNoG&amp;usg=AOvVaw2x1go0ClpenwxQKL5eW0_T</t>
  </si>
  <si>
    <t>30/12/24 13:50</t>
  </si>
  <si>
    <t>Cacau Em Pó Alcalino (100% Cacau, Sem Açúcar) BrazilCoa 200g</t>
  </si>
  <si>
    <t>Cerealistas Brasil</t>
  </si>
  <si>
    <t>https://www.google.com/url?url=https://www.cerealistasbrasil.com.br/cacau-em-po-alcalino-100-cacau-sem-acucar-brazilcoa-200g%3Fsrsltid%3DAfmBOopze9URpd_KiIqry9FHbE0vyyPSZRJsSGruI20qx81oWMS6umOYc0o&amp;rct=j&amp;q=&amp;esrc=s&amp;opi=95576897&amp;sa=U&amp;ved=0ahUKEwj2xqPV-c-KAxXjC7kGHe2WNEgQguUECOUH&amp;usg=AOvVaw1RiUFigAF8lTkHQS4MBK8b</t>
  </si>
  <si>
    <t>Essência Brasileira</t>
  </si>
  <si>
    <t>Café Pilão Torrado E Moído 500g</t>
  </si>
  <si>
    <t>https://www.google.com/url?url=https://produto.mercadolivre.com.br/MLB-3923398557-cafe-pilo-500gr-promoco-_JM%3Fmatt_tool%3D18956390%26utm_source%3Dgoogle_shopping%26utm_medium%3Dorganic&amp;rct=j&amp;q=&amp;esrc=s&amp;opi=95576897&amp;sa=U&amp;ved=0ahUKEwj5-6Lb-c-KAxUqgWEGHZP0KY8QguUECOkH&amp;usg=AOvVaw0gxKI3JeVdPPPMmdunlYJ-</t>
  </si>
  <si>
    <t>Café Torrado Em Pó 500g Pelé</t>
  </si>
  <si>
    <t>R.m Império Das Cestas E Atacado</t>
  </si>
  <si>
    <t>https://www.google.com/url?url=https://rmimperiodascestaseatacad.lojavirtualnuvem.com.br/produtos/cafe-torrado-em-po-500g-pele/%3Fvariant%3D890355738%26pf%3Dmc&amp;rct=j&amp;q=&amp;esrc=s&amp;opi=95576897&amp;sa=U&amp;ved=0ahUKEwj5-6Lb-c-KAxUqgWEGHZP0KY8QgOUECPUH&amp;usg=AOvVaw0S_qxhBPW8uy71HJln6bVL</t>
  </si>
  <si>
    <t>Carrefour Café Tradicional Vácuo 500g</t>
  </si>
  <si>
    <t>https://www.google.com/url?url=https://www.essenciabrasileira.com.br/produto/carrefour-cafe-tradicional-vacuo-500g/%3Fsrsltid%3DAfmBOoq0kCA2BgO-T5N99CL5hDrHsczm-QWNP-gLfXJBHclQwy5XOxu82KU&amp;rct=j&amp;q=&amp;esrc=s&amp;opi=95576897&amp;sa=U&amp;ved=0ahUKEwj5-6Lb-c-KAxUqgWEGHZP0KY8QguUECIAI&amp;usg=AOvVaw2kN7HDhFpueuAxu9crcY5R</t>
  </si>
  <si>
    <t>Canela Em Pó Kisabor 30g</t>
  </si>
  <si>
    <t>https://www.google.com/url?url=https://www.amazon.com.br/Canela-P%25C3%25B3-Kisabor-30-Gramas/dp/B0BRZF17SS%3Fsource%3Dps-sl-shoppingads-lpcontext%26ref_%3Dfplfs%26psc%3D1%26smid%3DA1ZZFT5FULY4LN&amp;rct=j&amp;q=&amp;esrc=s&amp;opi=95576897&amp;sa=U&amp;ved=0ahUKEwiqkKnp-c-KAxUsCrkGHf8qBI4QguUECKkG&amp;usg=AOvVaw2kvvmKJHIPriCTe6-1ithb</t>
  </si>
  <si>
    <t>Canela Em Pó 30g (Pouch)</t>
  </si>
  <si>
    <t>Bombay HS</t>
  </si>
  <si>
    <t>https://www.google.com/url?url=https://www.bombayhs.com.br/canela-em-po/p%3Fidsku%3D16%26srsltid%3DAfmBOopd-eR_2MPegI_3ZYG81296npytaPweG6YKizLhw-NQutSZQP0mbvE&amp;rct=j&amp;q=&amp;esrc=s&amp;opi=95576897&amp;sa=U&amp;ved=0ahUKEwiqkKnp-c-KAxUsCrkGHf8qBI4QguUECLYG&amp;usg=AOvVaw1E79XjeMMm616vXvQhsZt7</t>
  </si>
  <si>
    <t>Canela Em Rama (40g)</t>
  </si>
  <si>
    <t>30/12/24 13:51</t>
  </si>
  <si>
    <t>Granellaria</t>
  </si>
  <si>
    <t>https://www.google.com/url?url=https://www.granellaria.com.br/produtos/canela-em-rama/%3Fvariant%3D920761776%26pf%3Dmc%26srsltid%3DAfmBOopyJQgN0WuxA8ikyp2v1c5kf0PBrBYS-Uhisuua7phXzKH6EqlG0VU&amp;rct=j&amp;q=&amp;esrc=s&amp;opi=95576897&amp;sa=U&amp;ved=0ahUKEwjN45Dx-c-KAxV9AbkGHXC1CPMQgOUECJcG&amp;usg=AOvVaw1BKhA8iwaaA6hc_UBnEfj1</t>
  </si>
  <si>
    <t>Canela Pau 40g</t>
  </si>
  <si>
    <t>Espaço Místico</t>
  </si>
  <si>
    <t>https://www.google.com/url?url=https://espacomistico.com.br/produto/canela-pau-40g/%3Fsrsltid%3DAfmBOooaYQ2UNvNN-QssALd05yHHmpnsdALYvjJf1gGduHbbpSSCsCpzAPI&amp;rct=j&amp;q=&amp;esrc=s&amp;opi=95576897&amp;sa=U&amp;ved=0ahUKEwjN45Dx-c-KAxV9AbkGHXC1CPMQgOUECMgG&amp;usg=AOvVaw3DZ1own8t_HQ1bzdUx_Bp8</t>
  </si>
  <si>
    <t>30/12/24 13:52</t>
  </si>
  <si>
    <t>Natural da Terra</t>
  </si>
  <si>
    <t>Guisado bovino 2a kg</t>
  </si>
  <si>
    <t>Camnpal</t>
  </si>
  <si>
    <t>https://www.google.com/url?url=https://supercamnpal.com.br/produtos/4322264/guisado-bovino-2a-kg%3Fsrsltid%3DAfmBOopUZpoHR2Qz7iP5t1MXuOdce9aYARTnFaenxRI_Qsue9rBIDabpaj4&amp;rct=j&amp;q=&amp;esrc=s&amp;opi=95576897&amp;sa=U&amp;ved=0ahUKEwjItJuU-s-KAxX6BLkGHdOcDfcQgOUECMYF&amp;usg=AOvVaw1_6fdYjnyye97yLjFh0nkj</t>
  </si>
  <si>
    <t>Confiança Supermercados</t>
  </si>
  <si>
    <t>Extrabom</t>
  </si>
  <si>
    <t>Filezinho De Peito Frango Seara Congelado Bandeja 1kg</t>
  </si>
  <si>
    <t>Supermercados Bretas</t>
  </si>
  <si>
    <t>https://www.google.com/url?url=https://www.bretas.com.br/filezinho-de-peito-de-frango-sassami-seara-1kg/p%3Fsrsltid%3DAfmBOorwKT7it9fQ0pnHhllwYM8EArayb9abFJpRpcIhl3uS_oRZe7jQEAM&amp;rct=j&amp;q=&amp;esrc=s&amp;opi=95576897&amp;sa=U&amp;ved=0ahUKEwj1vOCf-s-KAxV7BrkGHQieGiEQguUECNIG&amp;usg=AOvVaw1RTA5T_bhYoUBXjTlk-Al0</t>
  </si>
  <si>
    <t>Coxa com Sobrecoxa de Frango Congelada Kg</t>
  </si>
  <si>
    <t>https://www.google.com/url?url=https://www.supermuffato.com.br/coxa-com-sobrecoxa-congelada-kg-107845/p&amp;rct=j&amp;q=&amp;esrc=s&amp;opi=95576897&amp;sa=U&amp;ved=0ahUKEwigxsal-s-KAxUFH7kGHVyFGxkQgOUECM4G&amp;usg=AOvVaw2N0B6Big4tyzagMao8TQK_</t>
  </si>
  <si>
    <t>Central Max Supermercados</t>
  </si>
  <si>
    <t>Carne Suína em Cubos Kg</t>
  </si>
  <si>
    <t>30/12/24 13:53</t>
  </si>
  <si>
    <t>https://www.google.com/url?url=https://www.supermuffato.com.br/cne-suina-cubos-kg-66194/p&amp;rct=j&amp;q=&amp;esrc=s&amp;opi=95576897&amp;sa=U&amp;ved=0ahUKEwjnoPSq-s-KAxX0JLkGHaRWANEQgOUECLMF&amp;usg=AOvVaw19Q48p_uVBMv8pNWvQc-ZU</t>
  </si>
  <si>
    <t>30/12/24 13:54</t>
  </si>
  <si>
    <t>Camaquã Distribuidora</t>
  </si>
  <si>
    <t>Colorau Neusa Pacote 500g</t>
  </si>
  <si>
    <t>https://www.google.com/url?url=https://www.confianca.com.br//p/colorau-neusa-pacote-500g/227889%3Fsrsltid%3DAfmBOorPBT_7QiJRsm-AGHsT7qZohpthQOA0wki09BHt_qX8uTZ8O7-WzE4&amp;rct=j&amp;q=&amp;esrc=s&amp;opi=95576897&amp;sa=U&amp;ved=0ahUKEwja8tnY-s-KAxUfDbkGHdnNNHUQguUECJEG&amp;usg=AOvVaw0Pqix6tmgZcRQfPB9l3q18</t>
  </si>
  <si>
    <t>Colorau Especial Sem Sal 500g</t>
  </si>
  <si>
    <t>Relva Verde</t>
  </si>
  <si>
    <t>https://www.google.com/url?url=https://www.lojarelvaverde.com.br/colorau-especial-sem-sal-500g-p2306%3Fsrsltid%3DAfmBOorD4oaQvGkTTkVtQGZVmggRTZIfqfFXNrQ7jw-fs5A095YP6Pdo3SA&amp;rct=j&amp;q=&amp;esrc=s&amp;opi=95576897&amp;sa=U&amp;ved=0ahUKEwja8tnY-s-KAxUfDbkGHdnNNHUQguUECJwG&amp;usg=AOvVaw3FWfqPm9hAhZEDrYYPZ3AM</t>
  </si>
  <si>
    <t>30/12/24 13:55</t>
  </si>
  <si>
    <t>Cravo Da Índia Kisabor 20g</t>
  </si>
  <si>
    <t>https://www.google.com/url?url=https://www.amazon.com.br/Cravo-%25C3%258Dndia-Kisabor-20-Gramas/dp/B0BRZFYFKT%3Fsource%3Dps-sl-shoppingads-lpcontext%26ref_%3Dfplfs%26psc%3D1%26smid%3DA1ZZFT5FULY4LN&amp;rct=j&amp;q=&amp;esrc=s&amp;opi=95576897&amp;sa=U&amp;ved=0ahUKEwj5t5Hi-s-KAxWzDrkGHdv3Gj4QguUECJ4G&amp;usg=AOvVaw31SnWPP9L6kqQecIh8Rc2A</t>
  </si>
  <si>
    <t>Erva Cravo da Índia 20g</t>
  </si>
  <si>
    <t>Ervanária Central</t>
  </si>
  <si>
    <t>https://www.google.com/url?url=https://www.ervanariacentral.com.br/erva-cravo-da-india-20g%3Fsrsltid%3DAfmBOoqQyPyjIFrG3K8hcFueWbu9rlh-67PXFBu-rZgPj1DUXhsBQ_d-SIM&amp;rct=j&amp;q=&amp;esrc=s&amp;opi=95576897&amp;sa=U&amp;ved=0ahUKEwj5t5Hi-s-KAxWzDrkGHdv3Gj4QgOUECLkG&amp;usg=AOvVaw0zGijWX7J6Xsa2JN4bGuDt</t>
  </si>
  <si>
    <t>Creme de Leite Mococa Mistura Láctea 27x200g</t>
  </si>
  <si>
    <t>https://www.google.com/url?url=https://www.magazineluiza.com.br/creme-de-leite-mococa-mistura-lactea-27x200g/p/bach4h6jdd/me/crml/%3Fseller_id%3Dvickbeauty%26srsltid%3DAfmBOoqWn91im39u01w5rpky6DUtj0A2Fj7R_2fvuwNZ1OClv14j7GyDkr0&amp;rct=j&amp;q=&amp;esrc=s&amp;opi=95576897&amp;sa=U&amp;ved=0ahUKEwixsqTp-s-KAxUPO7kGHedfI-YQgOUECMQG&amp;usg=AOvVaw2W1tU5TwAXCWKQWW20AlUK</t>
  </si>
  <si>
    <t>Casa Fiesta</t>
  </si>
  <si>
    <t>Doce de Leite Italac 350g</t>
  </si>
  <si>
    <t>https://www.google.com/url?url=https://www.mercadolivre.com.br/doce-de-leite-italac-350g/p/MLB18308863%3Fmatt_tool%3D18956390%26utm_source%3Dgoogle_shopping%26utm_medium%3Dorganic%26pdp_filters%3Ditem_id%253AMLB5229511314%26from%3Dgshop&amp;rct=j&amp;q=&amp;esrc=s&amp;opi=95576897&amp;sa=U&amp;ved=0ahUKEwjno-Du-s-KAxU5IrkGHWpEAvEQgOUECJEG&amp;usg=AOvVaw2Xq4shL4cZB3PAKz8j3XEh</t>
  </si>
  <si>
    <t>ERVILHA QUERO 170G SACHÊ</t>
  </si>
  <si>
    <t>https://www.google.com/url?url=https://bomgado.com/armazem_bomgado%3Fid%3D1367621%26srsltid%3DAfmBOop9KTYESRuTaN2SQkKwueQ7x-27uzbeopLic-Iwb6f7R_A6DdrFrPI%23produto&amp;rct=j&amp;q=&amp;esrc=s&amp;opi=95576897&amp;sa=U&amp;ved=0ahUKEwis-rL0-s-KAxU6JLkGHXAeH7UQgOUECL0F&amp;usg=AOvVaw3B0mFcURBdgBvzGREcdJn4</t>
  </si>
  <si>
    <t>Ervilha Bonare Sache 170g</t>
  </si>
  <si>
    <t>https://www.google.com/url?url=http://www.superkoch.com.br/ervilha-bonare-sache-com-170g-72769%3Fsrsltid%3DAfmBOorxGIe2S2cpbg6MXYOU1O7-KfirsC49L0VXfCsEPa6Y7MOpfsi4NlU&amp;rct=j&amp;q=&amp;esrc=s&amp;opi=95576897&amp;sa=U&amp;ved=0ahUKEwis-rL0-s-KAxU6JLkGHXAeH7UQguUECMgF&amp;usg=AOvVaw0gvAASVStzs_XT9dd3LEdv</t>
  </si>
  <si>
    <t>TriMais</t>
  </si>
  <si>
    <t>Essência De Baunilha Dr. Oetker 30ml</t>
  </si>
  <si>
    <t>https://www.google.com/url?url=https://produto.mercadolivre.com.br/MLB-5120701824-essncia-de-baunilha-dr-oetker-30ml-_JM%3Fmatt_tool%3D18956390%26utm_source%3Dgoogle_shopping%26utm_medium%3Dorganic&amp;rct=j&amp;q=&amp;esrc=s&amp;opi=95576897&amp;sa=U&amp;ved=0ahUKEwi0gPT6-s-KAxUbIrkGHT6kMQAQguUECJgH&amp;usg=AOvVaw0amuuJP3yNetXO3kqK9vkw</t>
  </si>
  <si>
    <t>30/12/24 13:56</t>
  </si>
  <si>
    <t>Quero Extrato De Tomate - 300g</t>
  </si>
  <si>
    <t>https://www.google.com/url?url=https://www.superpaguemenos.com.br/extrato-tomate-quero-300g-sc/p%3Fgoogleshopping%3D1%26srsltid%3DAfmBOorAUI3HDjcdH2W4T9s2d8G3drHWYtyxOS7EKFkopoEFbOcC0q0fKDE&amp;rct=j&amp;q=&amp;esrc=s&amp;opi=95576897&amp;sa=U&amp;ved=0ahUKEwjMlpCB-8-KAxVpDrkGHY-kASMQguUECOcG&amp;usg=AOvVaw2zW1YSuZxAaCWvMs9cOEo2</t>
  </si>
  <si>
    <t>Extrato De Tomate Predilecta 300g</t>
  </si>
  <si>
    <t>https://www.google.com/url?url=https://www.amigao.com/maringa/mercearia-salgada/atomatados/extrato-tomate-predilecta-tradicional-pote-300g-3449.html&amp;rct=j&amp;q=&amp;esrc=s&amp;opi=95576897&amp;sa=U&amp;ved=0ahUKEwjMlpCB-8-KAxVpDrkGHY-kASMQguUECPMG&amp;usg=AOvVaw1d6Proe5SVKU7n0rSf8x2J</t>
  </si>
  <si>
    <t>Farinha De Mandioca 500g - Yoki</t>
  </si>
  <si>
    <t>https://www.google.com/url?url=https://www.clubeextra.com.br/produto/44521%3FstoreId%3D483%26isGoogleShopping%3Dtrue%26srsltid%3DAfmBOoq5J-bRSroj_7JCzuTfhW9jOA1NBQCDIJvJu9kvGR1MAGcQpImWyVA&amp;rct=j&amp;q=&amp;esrc=s&amp;opi=95576897&amp;sa=U&amp;ved=0ahUKEwj8ndmH-8-KAxWVHrkGHc_lB2MQguUECMgG&amp;usg=AOvVaw0CR34jHQhtw0kLrzM8N9Si</t>
  </si>
  <si>
    <t>Loja Festpan Alimentos</t>
  </si>
  <si>
    <t>Farinha Milho 1kg Sinha Fina</t>
  </si>
  <si>
    <t>https://www.google.com/url?url=https://online.viezzersupermercados.com.br/produtos/5812125/farinha-de-milho-sinha-fina-1kg%3Fsrsltid%3DAfmBOorHefC6snNFfUP1sLDjymzN-X2kDU6Os1xuOf153wA5yAEbkGCYm9Q&amp;rct=j&amp;q=&amp;esrc=s&amp;opi=95576897&amp;sa=U&amp;ved=0ahUKEwjloc-O-8-KAxVwC7kGHVsSN5YQguUECMMG&amp;usg=AOvVaw0Tdjdq--I7K5_hk_2bzS2E</t>
  </si>
  <si>
    <t>Farinha Milho Beatriz Fina 1kg</t>
  </si>
  <si>
    <t>https://www.google.com/url?url=https://www.lojaonline.mastersupermercados.com.br/produtos/detalhe/3327%3Fsrsltid%3DAfmBOooBYaV5Mtcjw0Aw0rkIfp81xs9UtSx74OOg6v_QcB45LPydMHLSPY4&amp;rct=j&amp;q=&amp;esrc=s&amp;opi=95576897&amp;sa=U&amp;ved=0ahUKEwjloc-O-8-KAxVwC7kGHVsSN5YQguUECN0G&amp;usg=AOvVaw2rPGf7i6qQV5XijZ83pYZc</t>
  </si>
  <si>
    <t>Farinha de Trigo Venturelli Tipo 1 Pacote com 1kg</t>
  </si>
  <si>
    <t>https://www.google.com/url?url=https://www.atacadao.com.br/farinha-de-trigo-venturelli-tipo-1-pacote-com-1kg-66335/p&amp;rct=j&amp;q=&amp;esrc=s&amp;opi=95576897&amp;sa=U&amp;ved=0ahUKEwiJsqaU-8-KAxVbFLkGHX7PFvMQgOUECJkH&amp;usg=AOvVaw1cIwnXwWZfAafBPIOPntPZ</t>
  </si>
  <si>
    <t>Farinha De Trigo Anaconda Tipo 1 1kg</t>
  </si>
  <si>
    <t>https://www.google.com/url?url=https://www.supermuffato.com.br/farinha-de-trigo-anaconda-1kg-37728/p&amp;rct=j&amp;q=&amp;esrc=s&amp;opi=95576897&amp;sa=U&amp;ved=0ahUKEwiJsqaU-8-KAxVbFLkGHX7PFvMQguUECKUH&amp;usg=AOvVaw0-kNrX9wQKjfrofSMjh2ig</t>
  </si>
  <si>
    <t>Farinha De Trigo Tipo 1 5kg Anaconda</t>
  </si>
  <si>
    <t>30/12/24 13:57</t>
  </si>
  <si>
    <t>https://www.google.com/url?url=https://www.supermuffato.com.br/farinha-de-trigo-anaconda-5kg-37717/p&amp;rct=j&amp;q=&amp;esrc=s&amp;opi=95576897&amp;sa=U&amp;ved=0ahUKEwi58-ya-8-KAxW1G7kGHWC6K1cQguUECMAG&amp;usg=AOvVaw1GQl3JyZusU_FTgHuJQuZh</t>
  </si>
  <si>
    <t>Farinha De Trigo Tipo 1 Tradicional 5kg Farina</t>
  </si>
  <si>
    <t>https://www.google.com/url?url=https://www.angeloni.com.br/super/5252833-farinha-trigo-farina-tradicional-tipo-1-5kg/p%3Fidsku%3D5252833&amp;rct=j&amp;q=&amp;esrc=s&amp;opi=95576897&amp;sa=U&amp;ved=0ahUKEwi58-ya-8-KAxW1G7kGHWC6K1cQguUECMwG&amp;usg=AOvVaw3mRO2wZkxB8ojN7mPWFTxD</t>
  </si>
  <si>
    <t>Feijão Preto 1 Kg Camil</t>
  </si>
  <si>
    <t>https://www.google.com/url?url=https://www.paodeacucar.com/produto/9493%3FstoreId%3D461%26isGoogleShopping%3Dtrue&amp;rct=j&amp;q=&amp;esrc=s&amp;opi=95576897&amp;sa=U&amp;ved=0ahUKEwiy4eCo-8-KAxWCJbkGHQ-IDKYQguUECKUG&amp;usg=AOvVaw19INoS8gO6uV5R1oI67oyl</t>
  </si>
  <si>
    <t>Feijão Preto Solito 1kg</t>
  </si>
  <si>
    <t>https://www.google.com/url?url=https://loja.festpan.com.br/pf/feijao-preto-1kg-solito%3F_%3Dfeed%26srsltid%3DAfmBOorm3MEGa7r2CcLWdheAyZKs3d0ocGcykckbetS8TL08rpOd7bZXtwY&amp;rct=j&amp;q=&amp;esrc=s&amp;opi=95576897&amp;sa=U&amp;ved=0ahUKEwiy4eCo-8-KAxWCJbkGHQ-IDKYQguUECMkG&amp;usg=AOvVaw0vEB8-DnR7awxxyU29GgML</t>
  </si>
  <si>
    <t>Kingfood Brasil</t>
  </si>
  <si>
    <t>Dr.Oetker Fermento Biológico 125g</t>
  </si>
  <si>
    <t>https://www.google.com/url?url=https://www.amazon.com.br/Dr-Oetker-Fermento-Biol%25C3%25B3gico-125G/dp/B09F9N1WDH%3Fsource%3Dps-sl-shoppingads-lpcontext%26ref_%3Dfplfs%26psc%3D1%26smid%3DA1ZZFT5FULY4LN&amp;rct=j&amp;q=&amp;esrc=s&amp;opi=95576897&amp;sa=U&amp;ved=0ahUKEwiou6Sy-8-KAxW-FLkGHcsrHq8QguUECPgG&amp;usg=AOvVaw0VVXUvJpfTmp6T-keQjWe3</t>
  </si>
  <si>
    <t>Fermento Instantâneo Fleischmann 125g</t>
  </si>
  <si>
    <t>https://www.google.com/url?url=http://www.superkoch.com.br/fermento-biologico-fleischmann-seco-instantaneo-embalagem-125g-29365%3Fsrsltid%3DAfmBOoohvIIxqanx65vfiXn6k22h3hF_3gwrHff9QF09CskA_cnoeq6sbb8&amp;rct=j&amp;q=&amp;esrc=s&amp;opi=95576897&amp;sa=U&amp;ved=0ahUKEwiou6Sy-8-KAxW-FLkGHcsrHq8QguUECIcH&amp;usg=AOvVaw0CYOlM3GQ4PuHTptJXkVMA</t>
  </si>
  <si>
    <t>Mauri Fermento Biológico Seco Instantâneo 125g</t>
  </si>
  <si>
    <t>Mercantil Atacado</t>
  </si>
  <si>
    <t>https://www.google.com/url?url=https://www.mercantilatacado.com.br/fermento-biologico-fleischmann-instantaneo-125g/p%3Fidsku%3D4035%26srsltid%3DAfmBOoqIlkUpIeA2oKhqUAlh58lAQoH1121wCKLfULuv9QYIOwWcrYgq2js&amp;rct=j&amp;q=&amp;esrc=s&amp;opi=95576897&amp;sa=U&amp;ved=0ahUKEwiou6Sy-8-KAxW-FLkGHcsrHq8QguUECJUH&amp;usg=AOvVaw2QYasYUHNt5fdQ0SaLZidO</t>
  </si>
  <si>
    <t>Fermento Saf-Instant 125g</t>
  </si>
  <si>
    <t>https://www.google.com/url?url=https://www.lojaonline.mastersupermercados.com.br/produtos/detalhe/1288%3Fsrsltid%3DAfmBOornnFqaUp0Wor-tQOUvFVhwD2rqM4MOSYfCKcUUJTJMkM6Og2kCzy4&amp;rct=j&amp;q=&amp;esrc=s&amp;opi=95576897&amp;sa=U&amp;ved=0ahUKEwiou6Sy-8-KAxW-FLkGHcsrHq8QguUECKQH&amp;usg=AOvVaw3Bt_5iGP67JKqESza88Hsm</t>
  </si>
  <si>
    <t>30/12/24 13:58</t>
  </si>
  <si>
    <t>Fleischmann Fermento Em Pó 250g</t>
  </si>
  <si>
    <t>https://www.google.com/url?url=https://produto.mercadolivre.com.br/MLB-3890477081-fermento-biologico-em-po-seco-fleischmann-250g-_JM%3Fmatt_tool%3D18956390%26utm_source%3Dgoogle_shopping%26utm_medium%3Dorganic&amp;rct=j&amp;q=&amp;esrc=s&amp;opi=95576897&amp;sa=U&amp;ved=0ahUKEwjttfK6-8-KAxXfLbkGHcU6PVEQguUECPAF&amp;usg=AOvVaw0geLjkb93At3SFdOv2U3bM</t>
  </si>
  <si>
    <t>Fermento Royal Em Pó 250g</t>
  </si>
  <si>
    <t>https://www.google.com/url?url=https://www.bretas.com.br/fermento-quimico-em-po-royal-250g-1272591/p%3Fsrsltid%3DAfmBOop61H_iVnCUKH-Y0fE9k80PmXbzfQk-JTGUhuZvwqPEi_7iAgkrGYE&amp;rct=j&amp;q=&amp;esrc=s&amp;opi=95576897&amp;sa=U&amp;ved=0ahUKEwjttfK6-8-KAxXfLbkGHcU6PVEQguUECP0F&amp;usg=AOvVaw1737naIJCPFmq1W19QLPQg</t>
  </si>
  <si>
    <t>Fermento Químico Em Pó Royal 250G</t>
  </si>
  <si>
    <t>https://www.google.com/url?url=https://www.wbfdistribuidora.com.br/produtos/fermento-quimico-em-po-royal-250g/&amp;rct=j&amp;q=&amp;esrc=s&amp;opi=95576897&amp;sa=U&amp;ved=0ahUKEwjttfK6-8-KAxXfLbkGHcU6PVEQgOUECIkG&amp;usg=AOvVaw1yxY26AHj1SByBGdicWStE</t>
  </si>
  <si>
    <t>Fermento em Pó Royal 250g</t>
  </si>
  <si>
    <t>Prime Distribuidora</t>
  </si>
  <si>
    <t>https://www.google.com/url?url=https://www.primedistribuidor.com.br/product-page/fermento-em-p%25C3%25B3-royal-250g%3Futm_source%3Dgoogle%26utm_medium%3Dwix_google_feed%26utm_campaign%3Dfreelistings%26srsltid%3DAfmBOopNmVK7cspTlcjNGnlIXp_rGfbuMTWhI4nNCoxLNBqASU_Enrzlc6Q&amp;rct=j&amp;q=&amp;esrc=s&amp;opi=95576897&amp;sa=U&amp;ved=0ahUKEwjttfK6-8-KAxXfLbkGHcU6PVEQgOUECJQG&amp;usg=AOvVaw2l57w8zQnM3irIapYmiJZX</t>
  </si>
  <si>
    <t>Filé De Tilápia Congelado Copacol 800g</t>
  </si>
  <si>
    <t>https://www.google.com/url?url=https://www.supermuffato.com.br/file-de-tilapia-copacol-800-g-194772/p&amp;rct=j&amp;q=&amp;esrc=s&amp;opi=95576897&amp;sa=U&amp;ved=0ahUKEwiBjuHA-8-KAxW0IrkGHUeAKSIQguUECPgF&amp;usg=AOvVaw2ygn7PrLt6G1Xk-rTo36-J</t>
  </si>
  <si>
    <t>Cubo Azul</t>
  </si>
  <si>
    <t>Qualitá Leite Condensado Caixa 395g</t>
  </si>
  <si>
    <t>https://www.google.com/url?url=https://www.essenciabrasileira.com.br/produto/qualita-leite-condensado-caixa-395g/%3Fsrsltid%3DAfmBOoroOQOsvXjA2WLXVPgVa6rMYfDbPpOsH3yw71paT1WYRWmCY4pdP4Y&amp;rct=j&amp;q=&amp;esrc=s&amp;opi=95576897&amp;sa=U&amp;ved=0ahUKEwijm4LM-8-KAxXyLLkGHe3QExEQguUECNQH&amp;usg=AOvVaw0zI-0BdyPMEmmTPLKLbsxY</t>
  </si>
  <si>
    <t>Leite Condensado Italac 395g</t>
  </si>
  <si>
    <t>https://www.google.com/url?url=https://loja.camaquadistribuidora.com.br/produtos/leite-condensado-italac-395g/%3Fvariant%3D794805818%26pf%3Dmc%26srsltid%3DAfmBOorDs7xX1SDDyCa_N7akcjfhQtK-01Dvj5_sotornhK46syktUQux6s&amp;rct=j&amp;q=&amp;esrc=s&amp;opi=95576897&amp;sa=U&amp;ved=0ahUKEwijm4LM-8-KAxXyLLkGHe3QExEQguUECP4H&amp;usg=AOvVaw1cZ2L6rOs4dbgGmMm8s4Ba</t>
  </si>
  <si>
    <t>Sakashita</t>
  </si>
  <si>
    <t>Bebida De Soja Original Zero Ades 1 Litro</t>
  </si>
  <si>
    <t>https://www.google.com/url?url=https://superjose.com.br/p/Bebida-a-Base-de-Soja-Original-sem-Adicao-de-Acucar-Ades-Caixa-1l%3Fsrsltid%3DAfmBOooyCWYVnmy9ETrALM7R6H-C-IUQNX8o9_I0RW3beHk6-qMYv8W6gQU&amp;rct=j&amp;q=&amp;esrc=s&amp;opi=95576897&amp;sa=U&amp;ved=0ahUKEwiUi67R-8-KAxXuILkGHW7mK44QguUECPAG&amp;usg=AOvVaw23CN3UZVz5n3W-ohHujzQ9</t>
  </si>
  <si>
    <t>30/12/24 13:59</t>
  </si>
  <si>
    <t>Ninho - Leite Em Pó, Integral, 380g</t>
  </si>
  <si>
    <t>https://www.google.com/url?url=https://www.amazon.com.br/Leite-P%25C3%25B3-Integral-Ninho-380g/dp/B0964S52NM%3Fsource%3Dps-sl-shoppingads-lpcontext%26ref_%3Dfplfs%26psc%3D1%26smid%3DA1ZZFT5FULY4LN&amp;rct=j&amp;q=&amp;esrc=s&amp;opi=95576897&amp;sa=U&amp;ved=0ahUKEwjgtonX-8-KAxWFPbkGHZMZGXMQguUECIkH&amp;usg=AOvVaw2G3FQdb0bHBanoRgLIR4Fu</t>
  </si>
  <si>
    <t>Leite Em Pó Piracanjuba Integral Lata 380g</t>
  </si>
  <si>
    <t>https://www.google.com/url?url=https://www.angeloni.com.br/super/5326006-leite-em-po-piracanjuba-integral-380g/p%3Fidsku%3D5326006&amp;rct=j&amp;q=&amp;esrc=s&amp;opi=95576897&amp;sa=U&amp;ved=0ahUKEwjgtonX-8-KAxWFPbkGHZMZGXMQguUECJcH&amp;usg=AOvVaw0K_HZcvmrJdeWEsyCbQBPx</t>
  </si>
  <si>
    <t>Açúcar Cristal 5 Kg | União</t>
  </si>
  <si>
    <t>https://www.oceanob2b.com/acucar-cristal-5-kg-uniao-p995595?utm_source=google&amp;utm_medium=cpc&amp;utm_campaign=perf_max&amp;utm_term=10_a_50&amp;gad_source=1&amp;gclid=EAIaIQobChMIt5mh2fvPigMVSERIAB1KVCqSEAYYAiABEgJWCvD_BwE</t>
  </si>
  <si>
    <t>Leite Tirol UHT Integral 1L</t>
  </si>
  <si>
    <t>https://www.google.com/url?url=https://www.bistek.com.br/leite-lvida-tirol-1l-integral-trosca-1708481/p%3Fidsku%3D1708481&amp;rct=j&amp;q=&amp;esrc=s&amp;opi=95576897&amp;sa=U&amp;ved=0ahUKEwjhtfDe-8-KAxXgG7kGHSCfDsQQguUECIkH&amp;usg=AOvVaw2pjFw40MtzUpkdpS-zL999</t>
  </si>
  <si>
    <t>Oceano B2B</t>
  </si>
  <si>
    <t>Leite Longa Vida Lider Integral 1L</t>
  </si>
  <si>
    <t>https://www.google.com/url?url=https://www.trimais.com.br/leite-uht-lider-1l-integral/p&amp;rct=j&amp;q=&amp;esrc=s&amp;opi=95576897&amp;sa=U&amp;ved=0ahUKEwjhtfDe-8-KAxXgG7kGHSCfDsQQguUECJUH&amp;usg=AOvVaw0ieiDySbw_hgojFyiVs6wT</t>
  </si>
  <si>
    <t>Piracanjuba - Leite Semidesnatado, 1L</t>
  </si>
  <si>
    <t>https://www.google.com/url?url=https://www.superpaguemenos.com.br/leite-semidesnatado-longa-vida-piracanjuba-1l/p%3Fgoogleshopping%3D1%26srsltid%3DAfmBOop7SQ98e-j9oGs6hzxvh27cDHQCYkoF3e37Ap_lY_t-DGC7Wn1ISHU&amp;rct=j&amp;q=&amp;esrc=s&amp;opi=95576897&amp;sa=U&amp;ved=0ahUKEwi5uvzs-8-KAxWCLrkGHUxHADcQguUECKUH&amp;usg=AOvVaw3hBxYatNYvV4SRY-Qea3kd</t>
  </si>
  <si>
    <t>Leite Batavo 1L Semidesnatado</t>
  </si>
  <si>
    <t>https://www.google.com/url?url=https://www.supermuffato.com.br/leite-uht-batavo-semidesnatado-1l-14216/p&amp;rct=j&amp;q=&amp;esrc=s&amp;opi=95576897&amp;sa=U&amp;ved=0ahUKEwi5uvzs-8-KAxWCLrkGHUxHADcQguUECL8H&amp;usg=AOvVaw00AbbWy98NGnn7A682T1fR</t>
  </si>
  <si>
    <t>Italac Leite Zero Lactose Semidesnatado - 1L</t>
  </si>
  <si>
    <t>30/12/24 14:00</t>
  </si>
  <si>
    <t>https://www.google.com/url?url=https://www.mercadolivre.com.br/leite-uht-semidesnatado-zero-lactose-italac-caixa-com-tampa-1l/p/MLB18310943%3Fmatt_tool%3D18956390%26utm_source%3Dgoogle_shopping%26utm_medium%3Dorganic%26pdp_filters%3Ditem_id%253AMLB2084504617%26from%3Dgshop&amp;rct=j&amp;q=&amp;esrc=s&amp;opi=95576897&amp;sa=U&amp;ved=0ahUKEwiqtNHy-8-KAxVFIbkGHUJJJKgQguUECKYH&amp;usg=AOvVaw2LItje3hKaF0EuSI4MJnKS</t>
  </si>
  <si>
    <t>Leite Zero Lactose Semidesnatado Piracanjuba 1L</t>
  </si>
  <si>
    <t>https://www.google.com/url?url=https://www.somoscompremais.com.br/leite-semidesnatado-zero-lactose-piracanjuba-1l/p%3Fsrsltid%3DAfmBOoqv9mW4ImL0EkJvRs-Ul87a5YMDJtGfpmrK8vvXUS0dHSvv8Fyyjcg&amp;rct=j&amp;q=&amp;esrc=s&amp;opi=95576897&amp;sa=U&amp;ved=0ahUKEwiqtNHy-8-KAxVFIbkGHUJJJKgQguUECNwH&amp;usg=AOvVaw3fmaWu35FbZ_y35IgfbXjo</t>
  </si>
  <si>
    <t>Lentilha Camil 400g</t>
  </si>
  <si>
    <t>https://www.google.com/url?url=https://www.trimais.com.br/lentilha-camil-400g/p&amp;rct=j&amp;q=&amp;esrc=s&amp;opi=95576897&amp;sa=U&amp;ved=0ahUKEwjbr4P5-8-KAxXPLbkGHfXyBHIQguUECJkF&amp;usg=AOvVaw1i01TAo_XJuGXb8c4tgalu</t>
  </si>
  <si>
    <t>Linguiça Perdigão De Frango na Brasa 1kg</t>
  </si>
  <si>
    <t>https://www.google.com/url?url=https://www.superpaguemenos.com.br/linguica-de-frango-perdigao-na-brasa-1kg/p%3Fgoogleshopping%3D1%26srsltid%3DAfmBOoqpuIyoi8Ecp8sI05-iK6FwN5ldiqw3WGUNled_kBoelrRI6JcVXyk&amp;rct=j&amp;q=&amp;esrc=s&amp;opi=95576897&amp;sa=U&amp;ved=0ahUKEwiEnKOA_M-KAxW3GLkGHR78EBYQguUECNkF&amp;usg=AOvVaw2pM0EC1Z0GdBHHf9q-o7VE</t>
  </si>
  <si>
    <t>Linguiça de Frango Perdigão Na Brasa 1kg</t>
  </si>
  <si>
    <t>https://www.google.com/url?url=https://www.supermercadonossacasa.com.br/p/Linguica-de-Frango-Perdigao-Na-Brasa-1kg%3Fsrsltid%3DAfmBOopMcnCYtdh3hceRBK-SnN-7b7W0bZzV0GhjQpDGyTIrW7I_B2EQPBw&amp;rct=j&amp;q=&amp;esrc=s&amp;opi=95576897&amp;sa=U&amp;ved=0ahUKEwiEnKOA_M-KAxW3GLkGHR78EBYQgOUECOUF&amp;usg=AOvVaw2A0nZbrJCJtWG1ozfliZTh</t>
  </si>
  <si>
    <t>Linguiça De Frango Defumada Sadia 480g</t>
  </si>
  <si>
    <t>https://www.google.com/url?url=https://davo.com.br/frios-e-laticinios/lingui%25C3%25A7a-de-frango-cozida-e-defumada-sadia-480g/prod_7893000089549%3Fsrsltid%3DAfmBOopsr-SSbOd8mhtpdqgc6F2R1WYGM16OpBXI7Enn5Tf3_11w6QkI6mg&amp;rct=j&amp;q=&amp;esrc=s&amp;opi=95576897&amp;sa=U&amp;ved=0ahUKEwiEnKOA_M-KAxW3GLkGHR78EBYQguUECPMF&amp;usg=AOvVaw0pmYsArePogOIbjqCEliXp</t>
  </si>
  <si>
    <t>Linguiça Guinther Defumada Mista Kg</t>
  </si>
  <si>
    <t>https://www.google.com/url?url=http://www.superkoch.com.br/linguica-guinther-defumada-mista-kg-47713%3Fsrsltid%3DAfmBOorpI0wLLc-OxbgJ8mYXAUpujLqEfPXPoM3OCZrmQLPBPOE7VEe3K6Y&amp;rct=j&amp;q=&amp;esrc=s&amp;opi=95576897&amp;sa=U&amp;ved=0ahUKEwjnlMWG_M-KAxXAGbkGHalaEy4QgOUECJ0F&amp;usg=AOvVaw0WtM4eJTTsKEadChWAJ96O</t>
  </si>
  <si>
    <t>Linguiça Seca Mista Schender ( Aproxi. 1kg)</t>
  </si>
  <si>
    <t>https://www.google.com/url?url=https://loja.camaquadistribuidora.com.br/produtos/linguica-seca-mista-schender-aproxi-1kg/%3Fvariant%3D1032940896%26pf%3Dmc%26srsltid%3DAfmBOoq4LSM0oP9F_z13JjWG3nOKTmA7OtyXWGWTdq1ddguRLBOFGxlrYOo&amp;rct=j&amp;q=&amp;esrc=s&amp;opi=95576897&amp;sa=U&amp;ved=0ahUKEwjnlMWG_M-KAxXAGbkGHalaEy4QgOUECKgF&amp;usg=AOvVaw1IBh8g8O76IxuMnQfBAkfd</t>
  </si>
  <si>
    <t>Linguiça Frescal Mista Bizinelli 1kg</t>
  </si>
  <si>
    <t>https://www.google.com/url?url=https://www.casafiesta.com.br/produtos/detalhe/5430%3Fsrsltid%3DAfmBOoqd6HfJPDr-axfmuxNDSHJ41-mEBHv0hnWIdSakcmsOq3tqPmgGshg&amp;rct=j&amp;q=&amp;esrc=s&amp;opi=95576897&amp;sa=U&amp;ved=0ahUKEwjnlMWG_M-KAxXAGbkGHalaEy4QgOUECL4F&amp;usg=AOvVaw34okywy8bScVIBjFiRj6ly</t>
  </si>
  <si>
    <t>30/12/24 14:01</t>
  </si>
  <si>
    <t>Maçã Fuji Kg</t>
  </si>
  <si>
    <t>Maca fuji kg</t>
  </si>
  <si>
    <t>Maçã Gala Kg</t>
  </si>
  <si>
    <t>https://www.google.com/url?url=https://www.supermuffato.com.br/maca-gala-kg-3346/p&amp;rct=j&amp;q=&amp;esrc=s&amp;opi=95576897&amp;sa=U&amp;ved=0ahUKEwjvgoSY_M-KAxWPBrkGHfEpPCQQgOUECLQF&amp;usg=AOvVaw3ZgvjB9sx-ml8RDqOn2pjy</t>
  </si>
  <si>
    <t>Maçã Gala kg</t>
  </si>
  <si>
    <t>https://www.google.com/url?url=https://www.angeloni.com.br/super/maca-gala-kg-164534/p%3Fidsku%3D164534&amp;rct=j&amp;q=&amp;esrc=s&amp;opi=95576897&amp;sa=U&amp;ved=0ahUKEwjvgoSY_M-KAxWPBrkGHfEpPCQQgOUECMAF&amp;usg=AOvVaw2anuXNIjQEvvykH87FFgwH</t>
  </si>
  <si>
    <t>Maçã gala kg</t>
  </si>
  <si>
    <t>https://www.google.com/url?url=https://badotti.com.br/produtos/5296402/maca-gala-kg%3Fsrsltid%3DAfmBOooEBpiijDXY4GYlX5sfRVSIEr9nVIhE6w4GZh3tsz43ar_S8ak7dy4&amp;rct=j&amp;q=&amp;esrc=s&amp;opi=95576897&amp;sa=U&amp;ved=0ahUKEwjvgoSY_M-KAxWPBrkGHfEpPCQQgOUECNoF&amp;usg=AOvVaw0Wh-AXTXIt8PhAxIVshzrf</t>
  </si>
  <si>
    <t>Macarrão Adria Com Ovos Cabelo De Anjo 500g</t>
  </si>
  <si>
    <t>https://www.google.com/url?url=https://www.paodeacucar.com/produto/34741%3FstoreId%3D461%26isGoogleShopping%3Dtrue&amp;rct=j&amp;q=&amp;esrc=s&amp;opi=95576897&amp;sa=U&amp;ved=0ahUKEwiTroGi_M-KAxWGPbkGHZVJNzUQguUECPcG&amp;usg=AOvVaw0UrWW3zyQX7BChoQm2boFf</t>
  </si>
  <si>
    <t>Macarrão com Ovos Cabelo de Anjo Nordeste Pacote 500g</t>
  </si>
  <si>
    <t>https://www.google.com/url?url=https://www.mercadodimer.com.br/p/Macarrao-com-Ovos-Cabelo-de-Anjo-Nordeste-Pacote-500g&amp;rct=j&amp;q=&amp;esrc=s&amp;opi=95576897&amp;sa=U&amp;ved=0ahUKEwiTroGi_M-KAxWGPbkGHZVJNzUQgOUECIMH&amp;usg=AOvVaw1hpzMcOLiCFCPdmFtOSNFH</t>
  </si>
  <si>
    <t>SuperPão</t>
  </si>
  <si>
    <t>Massa Cabelo De Anjo Com Ovos Germani 500g</t>
  </si>
  <si>
    <t>https://www.google.com/url?url=https://www.magazineluiza.com.br/massa-cabelo-de-anjo-com-ovos-germani-500g-germani-alimentos/p/dcef9915ga/me/mmso/%3Fseller_id%3Dgienco%26srsltid%3DAfmBOopWAlzPK1ttEb2iRire-I6oLZmcN6gPDfmtI0Fql2lbvI4pi9lAn4Y&amp;rct=j&amp;q=&amp;esrc=s&amp;opi=95576897&amp;sa=U&amp;ved=0ahUKEwiTroGi_M-KAxWGPbkGHZVJNzUQguUECKsH&amp;usg=AOvVaw3zEzYDTsvxbOtHBp3CwufF</t>
  </si>
  <si>
    <t>30/12/24 14:02</t>
  </si>
  <si>
    <t>Macarrao Dallas Specialitta Espaguete 500g</t>
  </si>
  <si>
    <t>https://www.google.com/url?url=https://www.magazineluiza.com.br/macarrao-dallas-speciallita-espaguete-500g/p/hh03gcj3hb/me/mcra/%3Fseller_id%3Dmercearialopesbonitoms%26srsltid%3DAfmBOopNTRtWM7vhNIy43VJfLAJe7JxuDcPTj4v177iUvykvKXsAo9lQXhU&amp;rct=j&amp;q=&amp;esrc=s&amp;opi=95576897&amp;sa=U&amp;ved=0ahUKEwj-l4Op_M-KAxVjILkGHX5xE4wQguUECJQI&amp;usg=AOvVaw37aOGBEiTBFVx8fVNRcoX7</t>
  </si>
  <si>
    <t>Macarrão De Arroz Espaguete Urbano 500g</t>
  </si>
  <si>
    <t>https://www.google.com/url?url=https://www.amazon.com.br/Urbano-Macarr%25C3%25A3o-Arroz-Espaguete-Gl%25C3%25BAten/dp/B0BS1S32CJ%3Fsource%3Dps-sl-shoppingads-lpcontext%26ref_%3Dfplfs%26psc%3D1%26smid%3DA1ZZFT5FULY4LN&amp;rct=j&amp;q=&amp;esrc=s&amp;opi=95576897&amp;sa=U&amp;ved=0ahUKEwj-l4Op_M-KAxVjILkGHX5xE4wQguUECKEI&amp;usg=AOvVaw0069tjaJRtgrWOfh6TZXBQ</t>
  </si>
  <si>
    <t>Macarrão Com Ovos Parafuso Renata 500g</t>
  </si>
  <si>
    <t>https://www.google.com/url?url=https://www.paodeacucar.com/produto/105098%3FstoreId%3D461%26isGoogleShopping%3Dtrue&amp;rct=j&amp;q=&amp;esrc=s&amp;opi=95576897&amp;sa=U&amp;ved=0ahUKEwixrYGv_M-KAxXYLrkGHUifFvsQguUECO0G&amp;usg=AOvVaw3lPOpEiaAzvzAgCVdMgknU</t>
  </si>
  <si>
    <t>Macarrão Adria Com Ovos Parafuso 500g</t>
  </si>
  <si>
    <t>St Marche</t>
  </si>
  <si>
    <t>https://www.google.com/url?url=https://www.marche.com.br/produtos/macarrao-adria-com-ovos-parafuso-500g%3Fsrsltid%3DAfmBOorP06qUPHX0Sok1QcoSKf7H8NV_DLew_1iWSsjyWcelHsuQjOoFQlE&amp;rct=j&amp;q=&amp;esrc=s&amp;opi=95576897&amp;sa=U&amp;ved=0ahUKEwixrYGv_M-KAxXYLrkGHUifFvsQguUECKAH&amp;usg=AOvVaw32eyhOX1SciCuOjlpvQrss</t>
  </si>
  <si>
    <t>ACUCAR CRISTAL - PACOTE 5 KG.</t>
  </si>
  <si>
    <t>Mamão Formosa</t>
  </si>
  <si>
    <t>Mamão Papaia kg</t>
  </si>
  <si>
    <t>https://www.google.com/url?url=https://loja.boasupermercados.com.br/mamao-papaia-kg/p%3Fidsku%3D2224%26srsltid%3DAfmBOor7vO72zYm2fm0gcaIl16LrraMthT_iOawyutybTwL-SzuCeHvOSUc&amp;rct=j&amp;q=&amp;esrc=s&amp;opi=95576897&amp;sa=U&amp;ved=0ahUKEwjukMPE_M-KAxVsALkGHXGOGh8QgOUECJEF&amp;usg=AOvVaw1jyI8ShFxMjKz9pAge184p</t>
  </si>
  <si>
    <t>Mamão Papaia Und</t>
  </si>
  <si>
    <t>Diretim da Roça</t>
  </si>
  <si>
    <t>https://www.google.com/url?url=https://www.diretimdaroca.com.br/product-page/mam%25C3%25A3o-papaia-und%3Futm_source%3Dgoogle%26utm_medium%3Dwix_google_feed%26utm_campaign%3Dfreelistings%26srsltid%3DAfmBOopGRzsFYsWvR0jPPDaqhxr0W1dFHpFL8GsDgC8DCFRItmAglqpXI5g&amp;rct=j&amp;q=&amp;esrc=s&amp;opi=95576897&amp;sa=U&amp;ved=0ahUKEwjukMPE_M-KAxVsALkGHXGOGh8QgOUECJwF&amp;usg=AOvVaw3gIFojZpfecEpQhunK5op1</t>
  </si>
  <si>
    <t>30/12/24 14:03</t>
  </si>
  <si>
    <t>Mamão Papaia</t>
  </si>
  <si>
    <t>https://www.google.com/url?url=https://www.supermercadonossacasa.com.br/p/Mamao-Papaia%3Fsrsltid%3DAfmBOoqQcL7UQXQj6Zrn7UjyjReIUm9iXTSmhH51JLoruA26FgV7DIRX2cQ&amp;rct=j&amp;q=&amp;esrc=s&amp;opi=95576897&amp;sa=U&amp;ved=0ahUKEwjukMPE_M-KAxVsALkGHXGOGh8QgOUECL4F&amp;usg=AOvVaw07NX27SK9n_nxorUluFJ2X</t>
  </si>
  <si>
    <t>Margarina Com Sal Cremosy 500g</t>
  </si>
  <si>
    <t>https://www.google.com/url?url=https://www.supermuffato.com.br/margarina-cremosy-com-sal-500g-286064/p&amp;rct=j&amp;q=&amp;esrc=s&amp;opi=95576897&amp;sa=U&amp;ved=0ahUKEwj9uc_Q_M-KAxUiHbkGHVLOIzQQguUECPEF&amp;usg=AOvVaw1TqBldi9EeBC0VRhAePhpK</t>
  </si>
  <si>
    <t>Margarina Supreme Com Sal Delícia 500g</t>
  </si>
  <si>
    <t>https://www.google.com/url?url=https://www.clubeextra.com.br/produto/44561%3FstoreId%3D483%26isGoogleShopping%3Dtrue%26srsltid%3DAfmBOoq1ATXkffJr8PpyYrbYcLRIyO5tmV4equr8s1c265QobH7JDpCdD88&amp;rct=j&amp;q=&amp;esrc=s&amp;opi=95576897&amp;sa=U&amp;ved=0ahUKEwj9uc_Q_M-KAxUiHbkGHVLOIzQQguUECP8F&amp;usg=AOvVaw3NoauPKi8p4nJF-PVo6p0S</t>
  </si>
  <si>
    <t>Margarina Claybom Sabor Manteiga Com Sal 500 G</t>
  </si>
  <si>
    <t>https://www.google.com/url?url=https://www.supernosso.com/204517-margarina-manteiga-com-sal-claybom-pote-500g/p%3Fidsku%3D15075%26srsltid%3DAfmBOookzCJld7ykLWS-F5Teb3K5lH8w1iP1sMsMGblAIK2dDbEfE8qFicc&amp;rct=j&amp;q=&amp;esrc=s&amp;opi=95576897&amp;sa=U&amp;ved=0ahUKEwj9uc_Q_M-KAxUiHbkGHVLOIzQQguUECKcG&amp;usg=AOvVaw1yTq1lU9Tx1Qgc1ZxmWcwk</t>
  </si>
  <si>
    <t>Massa Pastel Massa Leve 500g</t>
  </si>
  <si>
    <t>https://www.google.com/url?url=https://www.superpaguemenos.com.br/massa-para-pastel-massaleve-discao-500g/p%3Fgoogleshopping%3D1%26srsltid%3DAfmBOor9OkJqat7cfMPm_IhDdJ8aSGShGdEotMxtSCeBMIQxvIUVZw5yqZk&amp;rct=j&amp;q=&amp;esrc=s&amp;opi=95576897&amp;sa=U&amp;ved=0ahUKEwj1vKzX_M-KAxWNKrkGHUXXHocQguUECJkG&amp;usg=AOvVaw3XdrBxXxSGtWjLzw4BA58F</t>
  </si>
  <si>
    <t>Mel De Abelhas Puro - 1 Kg - Silvestre De Flores Do Cerrado</t>
  </si>
  <si>
    <t>https://www.google.com/url?url=https://produto.mercadolivre.com.br/MLB-2994498216-mel-de-abelhas-puro-1-kg-silvestre-de-flores-do-cerrado-_JM%3Fmatt_tool%3D18956390%26utm_source%3Dgoogle_shopping%26utm_medium%3Dorganic&amp;rct=j&amp;q=&amp;esrc=s&amp;opi=95576897&amp;sa=U&amp;ved=0ahUKEwjVtILd_M-KAxW4DrkGHTXNB38QgOUECIEH&amp;usg=AOvVaw2uocx0PKgxSYMxt4odLAgb</t>
  </si>
  <si>
    <t>Mel Abelhinha Feliz - Pote 1kg</t>
  </si>
  <si>
    <t>Colônia Virtual</t>
  </si>
  <si>
    <t>https://www.google.com/url?url=https://www.coloniavirtual.com.br/mel-silvestre-abelhinha-feliz-1kg%3Fsrsltid%3DAfmBOorB77vXHdvMqQl2MLixWpLagipUUeCKHbdEuODyHlx8hohunfghw1w&amp;rct=j&amp;q=&amp;esrc=s&amp;opi=95576897&amp;sa=U&amp;ved=0ahUKEwjVtILd_M-KAxW4DrkGHTXNB38QgOUECJoH&amp;usg=AOvVaw3kGR8Gxsg5vcENY10b2xgk</t>
  </si>
  <si>
    <t>Mel Silvestre De 1 Kg</t>
  </si>
  <si>
    <t>Morada Das Abelhas</t>
  </si>
  <si>
    <t>https://www.google.com/url?url=https://www.moradadasabelhas.com.br/mel-silvestre-de-1-kg%3Futm_source%3Dgoogle%26utm_medium%3DShopping%26utm_campaign%3Dmel-silvestre-de-1-kg%26inStock%3D%26srsltid%3DAfmBOoqvo9GlcveRZJN2qUYth2DNb-lWzeaJwX0EpFAkWRlgOY3FmVjsC-4%23derivacao%3D8&amp;rct=j&amp;q=&amp;esrc=s&amp;opi=95576897&amp;sa=U&amp;ved=0ahUKEwjVtILd_M-KAxW4DrkGHTXNB38QguUECLEH&amp;usg=AOvVaw0uwTt28THn9rQYtcJifDAF</t>
  </si>
  <si>
    <t>30/12/24 14:04</t>
  </si>
  <si>
    <t>Melado De Cana 400g - Palmeira</t>
  </si>
  <si>
    <t>Parada Verde</t>
  </si>
  <si>
    <t>https://www.google.com/url?url=https://www.paradaverdealimentos.com.br/produto/melado-cana-palmeira-400g.html%3Futm_source%3DSite%26utm_medium%3DGoogleShopping%26utm_campaign%3DIntegracaoGoogle%26srsltid%3DAfmBOopczTEoCml1FXl4iYsgVty-xFvSfh181eww5O3rFhLHKLn8nLRLjko&amp;rct=j&amp;q=&amp;esrc=s&amp;opi=95576897&amp;sa=U&amp;ved=0ahUKEwidpJzm_M-KAxUyPrkGHUInLyYQguUECL8G&amp;usg=AOvVaw1ZSY8mz-a2iPjIKLQZfM0b</t>
  </si>
  <si>
    <t>Melancia KG</t>
  </si>
  <si>
    <t>Hortifrúti Delicia de Esquina</t>
  </si>
  <si>
    <t>https://www.google.com/url?url=https://www.hortifrutideliciadeesquina.com.br/melancia%3Futm_source%3DSite%26utm_medium%3DGoogleMerchant%26utm_campaign%3DGoogleMerchant%26srsltid%3DAfmBOopFsnhh3whgdZgXrvoa05Qr7lQcetl-fwo3mFy26Vcev6FrmY37sp4&amp;rct=j&amp;q=&amp;esrc=s&amp;opi=95576897&amp;sa=U&amp;ved=0ahUKEwjG0ajs_M-KAxUWHrkGHWDFAJQQgOUECKkF&amp;usg=AOvVaw326z6l9dWDXpCi7fadkP0D</t>
  </si>
  <si>
    <t>Morango Bandeja 250g</t>
  </si>
  <si>
    <t>https://www.google.com/url?url=https://centralmaxsupermercados.com.br/presidenteepitacio/produto/morango-bandeja-250g/%3Fsrsltid%3DAfmBOoq_k8nSI-_T8Sx-1uLzaVJF2To0DdFRU4nsjLepkDb02PHTZKJNhUw&amp;rct=j&amp;q=&amp;esrc=s&amp;opi=95576897&amp;sa=U&amp;ved=0ahUKEwi5gKL3_M-KAxXmPbkGHTEENDgQgOUECNsF&amp;usg=AOvVaw1XG5flL2dfNz6gAuBDwiqm</t>
  </si>
  <si>
    <t>Morango Bandeja 250g - Supermercado Boa Opção</t>
  </si>
  <si>
    <t>https://www.google.com/url?url=https://marketplace.loji.com.br/superboaopcao/produto/1229/morango-bandeja-250g%3Fcog%3DSanta%2520Rita%2520de%2520Minas%2520-%2520MG%26srsltid%3DAfmBOop9B67dAAPD5KDRJvqN9tAmFw9bCpLbr1IMO3e_OwCzZ00b-kptoao&amp;rct=j&amp;q=&amp;esrc=s&amp;opi=95576897&amp;sa=U&amp;ved=0ahUKEwi5gKL3_M-KAxXmPbkGHTEENDgQgOUECOcF&amp;usg=AOvVaw2vrYpXXU9TcLpb15m3hsIC</t>
  </si>
  <si>
    <t>Mortadela Frango Cofril 1kg</t>
  </si>
  <si>
    <t>30/12/24 14:05</t>
  </si>
  <si>
    <t>Nata Santa Clara 300g</t>
  </si>
  <si>
    <t>Nata Tirol 300g</t>
  </si>
  <si>
    <t>Óleo Soja Soya Garrafa 900ml</t>
  </si>
  <si>
    <t>Minha Cestinha</t>
  </si>
  <si>
    <t>https://www.google.com/url?url=https://www.minhacestinha.com.br/MLB-3253264467-oleo-de-soja-soya-900ml-_JM%3Fsrsltid%3DAfmBOooK0Hpvd-qnTsl8Rsj4gHWwA5MXPGETlPqjNpTR8iQbDLd6BmYhJtE&amp;rct=j&amp;q=&amp;esrc=s&amp;opi=95576897&amp;sa=U&amp;ved=0ahUKEwiPoZiI_c-KAxXvALkGHXZGAaMQguUECMAG&amp;usg=AOvVaw3OXBk8pZ0IhVIhD3HqabRG</t>
  </si>
  <si>
    <t>Orégano Incas 100g</t>
  </si>
  <si>
    <t>https://www.google.com/url?url=https://secure.superpao.com.br/oregano-incas-100g/p%3Fidsku%3D13324%26srsltid%3DAfmBOoq4fRp1SdaIj1l7UOwBc_p4g2yMI-SDcUELLMamrbGY5LVrBdiE1i8&amp;rct=j&amp;q=&amp;esrc=s&amp;opi=95576897&amp;sa=U&amp;ved=0ahUKEwjpl8mP_c-KAxVPLrkGHWFRL_kQguUECNsF&amp;usg=AOvVaw0DVba2_aRQ8POQA-HAu0Yc</t>
  </si>
  <si>
    <t>Orégano 100g</t>
  </si>
  <si>
    <t>Qualitá Ovos De Galinha Caipira Tipo Grande Vermelho</t>
  </si>
  <si>
    <t>https://www.google.com/url?url=https://www.paodeacucar.com/produto/245703%3FstoreId%3D461%26isGoogleShopping%3Dtrue&amp;rct=j&amp;q=&amp;esrc=s&amp;opi=95576897&amp;sa=U&amp;ved=0ahUKEwjT9o6a_c-KAxV0CrkGHQFCOzMQguUECK0H&amp;usg=AOvVaw2y0EdO1q0aGYmteonnAdPx</t>
  </si>
  <si>
    <t>30/12/24 14:06</t>
  </si>
  <si>
    <t>Pão de Hot Dog Apreço com 10 Unidades 500g</t>
  </si>
  <si>
    <t>Pão Vital Centeio Vollkornbrot 500g</t>
  </si>
  <si>
    <t>Armazém dos Importados</t>
  </si>
  <si>
    <t>https://www.google.com/url?url=https://www.armazemdosimportados.com.br/pao-tipo-alemao-de-centeio-vital-500g%3Fparceiro%3D8144%26srsltid%3DAfmBOoqiXq2hxKdHWsSbQGAO78OekMUQXxT5OGxocOTF5N28TtwzhSWhV8k&amp;rct=j&amp;q=&amp;esrc=s&amp;opi=95576897&amp;sa=U&amp;ved=0ahUKEwiKl5ap_c-KAxXEFLkGHS69N7MQguUECN4G&amp;usg=AOvVaw0f23IavTorw9qGurEm5hkN</t>
  </si>
  <si>
    <t>Meierbaer Pão Centeio Integral - 500g</t>
  </si>
  <si>
    <t>https://www.google.com/url?url=https://www.angeloni.com.br/super/pao-de-centeio-integral-mestemacher-500g-755311/p%3Fidsku%3D755311&amp;rct=j&amp;q=&amp;esrc=s&amp;opi=95576897&amp;sa=U&amp;ved=0ahUKEwiKl5ap_c-KAxXEFLkGHS69N7MQguUECPkG&amp;usg=AOvVaw3zHrw56XCBGBq0K8UDOv79</t>
  </si>
  <si>
    <t>ADOÇANTE DIETÉTICO LIQUIDO - 100ML</t>
  </si>
  <si>
    <t>Pão Garcia P/sanduíche 500g</t>
  </si>
  <si>
    <t>https://www.google.com/url?url=https://www.lojaonline.mastersupermercados.com.br/produtos/detalhe/1236%3Fsrsltid%3DAfmBOoob3JSV3Gyt87X2Hj6_fcFO1whwLp_ocRwATBV6hZY55wKC3pbDG7E&amp;rct=j&amp;q=&amp;esrc=s&amp;opi=95576897&amp;sa=U&amp;ved=0ahUKEwj6l6q1_c-KAxVqCLkGHX0DCNwQguUECMwG&amp;usg=AOvVaw2b4s642oOnMSa7Owj3cORT</t>
  </si>
  <si>
    <t>Pão Caseiro De Milho Panco 500g</t>
  </si>
  <si>
    <t>https://www.google.com/url?url=https://www.tendaatacado.com.br/produto/pao-panco-caseiro-de-milho-500g-5325%3Fsrsltid%3DAfmBOopE7PyuVuAgA3m1ixyN58-fleMUeif7RNXKKOQtZUulmfGVOxF9a8Q%26region_id%3D000500&amp;rct=j&amp;q=&amp;esrc=s&amp;opi=95576897&amp;sa=U&amp;ved=0ahUKEwj6l6q1_c-KAxVqCLkGHX0DCNwQguUECNgG&amp;usg=AOvVaw0S_p3MzYq9Nptr0-tAlZ-O</t>
  </si>
  <si>
    <t>30/12/24 14:07</t>
  </si>
  <si>
    <t>Filé de Peito de Frango Congelado sem Pele sem Osso Sadia 1kg</t>
  </si>
  <si>
    <t>https://www.google.com/url?url=https://www.supermercadonossacasa.com.br/p/File-de-Peito-de-Frango-Congelado-sem-Pele-sem-Osso-Sadia-1kg%3Fsrsltid%3DAfmBOor97lir7HvfD0hR8WEzWHPtd2X66OMjTha6Eu4-7DAZAtfx6-PKlSc&amp;rct=j&amp;q=&amp;esrc=s&amp;opi=95576897&amp;sa=U&amp;ved=0ahUKEwixmpe7_c-KAxXKLbkGHfzoIkEQgOUECMIG&amp;usg=AOvVaw05eD4nml3thSfm74aOPdEH</t>
  </si>
  <si>
    <t>Pimentão Verde Kg</t>
  </si>
  <si>
    <t>https://www.google.com/url?url=https://www.supermuffato.com.br/pimentao-verde-kg-30753/p&amp;rct=j&amp;q=&amp;esrc=s&amp;opi=95576897&amp;sa=U&amp;ved=0ahUKEwjloNnA_c-KAxUcKLkGHTnkNb4QgOUECKAF&amp;usg=AOvVaw3mvbaP6h5W7Hvnaq-e64I7</t>
  </si>
  <si>
    <t>Milho para Pipoca Tipo 1 Yoki Pacote 400g</t>
  </si>
  <si>
    <t>https://www.google.com/url?url=https://cestabrasil.com/farinha-e-graos/859-milho-para-pipoca-tipo-1-yoki-pacote-500g.html%3Fsrsltid%3DAfmBOopUYyea3Z1KLpxIS2XUo1qC7xzDBFqu9YsgA8VD2V7yZh-4EtVfl10&amp;rct=j&amp;q=&amp;esrc=s&amp;opi=95576897&amp;sa=U&amp;ved=0ahUKEwj6-JLI_c-KAxViFbkGHYMSMskQgOUECIUG&amp;usg=AOvVaw28CcfgjeQ7egElj_DcgKP5</t>
  </si>
  <si>
    <t>Milho para Pipoca Premium Tipo 1 Yoki 400g</t>
  </si>
  <si>
    <t>https://www.google.com/url?url=https://www.naturaldaterra.com.br/milho-para-pipoca-premium-tipo-1-yoki-400g/p%3Fsrsltid%3DAfmBOoqugwpUgwCSN0iyDSZPEBfwfVWbHDQAiciOPZBlK88I8aVSsQ6BEng&amp;rct=j&amp;q=&amp;esrc=s&amp;opi=95576897&amp;sa=U&amp;ved=0ahUKEwj6-JLI_c-KAxViFbkGHYMSMskQgOUECKgG&amp;usg=AOvVaw03GMCq4NkGue0nGwhQWNT6</t>
  </si>
  <si>
    <t>Queijo Prato Fatiado Président 1kg</t>
  </si>
  <si>
    <t>30/12/24 14:08</t>
  </si>
  <si>
    <t>https://www.google.com/url?url=https://www.tendaatacado.com.br/produto/queijo-prato-fatiado-president-1kg%3Fsrsltid%3DAfmBOoqv_BH4HV1to6YtGbtrA0wBneJwsXH3TAbxBV5y6BP3bqlM5qwyMvM%26region_id%3D000500&amp;rct=j&amp;q=&amp;esrc=s&amp;opi=95576897&amp;sa=U&amp;ved=0ahUKEwiQl_DW_c-KAxX5GbkGHSEaAusQguUECPEG&amp;usg=AOvVaw0Q6FMx23DtohJYC1gtB5To</t>
  </si>
  <si>
    <t>Queijo Prato Aurora Fatiado kg</t>
  </si>
  <si>
    <t>https://www.google.com/url?url=https://centralmaxsupermercados.com.br/presidenteepitacio/produto/queijo-prato-aurora-fatiado-kg/%3Fsrsltid%3DAfmBOopMY4N_NlqebW1UZdCUOgIiTukTOsP9a9C1duGDaayOVyHwmwlNIyE&amp;rct=j&amp;q=&amp;esrc=s&amp;opi=95576897&amp;sa=U&amp;ved=0ahUKEwiQl_DW_c-KAxX5GbkGHSEaAusQgOUECP4G&amp;usg=AOvVaw2qtH4G985BuSRTQen1sv5U</t>
  </si>
  <si>
    <t>Queijo Parmesão Ralado Vigor 50 G</t>
  </si>
  <si>
    <t>https://www.google.com/url?url=https://www.supermuffato.com.br/queijo-vigor-parmesao-ralado-50-g-8617/p&amp;rct=j&amp;q=&amp;esrc=s&amp;opi=95576897&amp;sa=U&amp;ved=0ahUKEwjxuPXg_c-KAxUqD7kGHXcFCH8QguUECKkH&amp;usg=AOvVaw3KYhdfze0Ayh2XAkJX7Rru</t>
  </si>
  <si>
    <t>Queijo Ralado Santa Clara Parmesão 50g</t>
  </si>
  <si>
    <t>https://www.google.com/url?url=https://supercamnpal.com.br/produtos/4365775/queijo-santa-clara-parmesao-ralado-50-g%3Fsrsltid%3DAfmBOopgz3A4JXUOtSTdsYR3w2Zd6TuB0zlU6ltqBAvnRwVE2PPoNQdWYD0&amp;rct=j&amp;q=&amp;esrc=s&amp;opi=95576897&amp;sa=U&amp;ved=0ahUKEwjxuPXg_c-KAxUqD7kGHXcFCH8QguUECOEH&amp;usg=AOvVaw2S1RzLzqBdEGfvw2UUkgE1</t>
  </si>
  <si>
    <t>Queijo Mussarela Fatiado Itambé 1kg Embalagem Econômica</t>
  </si>
  <si>
    <t>https://www.google.com/url?url=https://supermercadopanelao.com.br/p/d/832675/queijo-mussarela-fatiado-itambe-1kg-embalagem-economica/p&amp;rct=j&amp;q=&amp;esrc=s&amp;opi=95576897&amp;sa=U&amp;ved=0ahUKEwjhvbzn_c-KAxX6BrkGHVVDLN8QguUECIMH&amp;usg=AOvVaw27aaUPDSRCdeLUP7Gj6Aay</t>
  </si>
  <si>
    <t>https://www.google.com/url?url=https://www.tendaatacado.com.br/produto/queijo-prato-fatiado-president-1kg%3Fsrsltid%3DAfmBOorUFVJdmZYnEpa-0VADqhQpniqnLzwwsDFx60FJCnHv9bCoSVlsvpI%26region_id%3D000500&amp;rct=j&amp;q=&amp;esrc=s&amp;opi=95576897&amp;sa=U&amp;ved=0ahUKEwjhvbzn_c-KAxX6BrkGHVVDLN8QguUECJIH&amp;usg=AOvVaw1WZq6s9u11gKO7TKkMv6eh</t>
  </si>
  <si>
    <t>Repolho Verde Liso</t>
  </si>
  <si>
    <t>https://www.google.com/url?url=https://www.obahortifruti.com.br/repolho-verde-liso/p%3Fidsku%3D9261%26srsltid%3DAfmBOoq7GnqfzYhh_qrCRsDun0iSK7-_etC61PY80nEZirPjzle1J4DmKaw&amp;rct=j&amp;q=&amp;esrc=s&amp;opi=95576897&amp;sa=U&amp;ved=0ahUKEwi-hZXt_c-KAxVpGbkGHTb7G8wQgOUECNgF&amp;usg=AOvVaw3AxQqVxfqTcS5_iCpbfQv7</t>
  </si>
  <si>
    <t>30/12/24 14:09</t>
  </si>
  <si>
    <t>Sagu Nippon 500G Mandioca</t>
  </si>
  <si>
    <t>https://www.google.com/url?url=https://www.supermercadonossacasa.com.br/p/Sagu-Nippon-500G-Mandioca%3Fsrsltid%3DAfmBOoptX22Cstts5JJVgvaO-gY8QMicvSlwL_2wRawt33i54Cgz0awJcU4&amp;rct=j&amp;q=&amp;esrc=s&amp;opi=95576897&amp;sa=U&amp;ved=0ahUKEwinlLTz_c-KAxWZGLkGHYG5BHsQgOUECLcG&amp;usg=AOvVaw1QpUz6R_wIyneJwxTn44q7</t>
  </si>
  <si>
    <t>Mundo Cerealista</t>
  </si>
  <si>
    <t>Salsicha PERDIGÃO Hot Dog kg</t>
  </si>
  <si>
    <t>https://www.google.com/url?url=https://www.angeloni.com.br/super/salsicha-perdigao-hot-dog-kg-3724499/p%3Fidsku%3D3724499&amp;rct=j&amp;q=&amp;esrc=s&amp;opi=95576897&amp;sa=U&amp;ved=0ahUKEwjQlq3__c-KAxWHBrkGHVJHF-QQgOUECPQF&amp;usg=AOvVaw2hlfIazPgCuNBqhSTuUGpu</t>
  </si>
  <si>
    <t>Aurora Suco De Uva Tinto Integral 1,5L</t>
  </si>
  <si>
    <t>Super Adega</t>
  </si>
  <si>
    <t>https://www.google.com/url?url=https://www.superadega.com.br/produtos/suco-de-uva-aurora-integral-15l/%3Fvariant%3D731846745%26pf%3Dmc%26srsltid%3DAfmBOoqC43Dwz6Q0l1UEbEv80hbsKbuNFdIRghGgK5CpZwZoXVT9C8BKRuk&amp;rct=j&amp;q=&amp;esrc=s&amp;opi=95576897&amp;sa=U&amp;ved=0ahUKEwjS6eeE_s-KAxVpGbkGHTb7G8wQguUECP0H&amp;usg=AOvVaw121fQLzZYQCbQ0O44HjPjv</t>
  </si>
  <si>
    <t>Tempero Verde - MAÇO</t>
  </si>
  <si>
    <t>Verduras Luzzi</t>
  </si>
  <si>
    <t>https://www.google.com/url?url=https://www.verdurasluzzi.com.br/tempero-verde-maco%3Fsrsltid%3DAfmBOopMp9PH9yCFhMKc4PHbi_vR49Miot--rbOATxK8cua_5VDcUPCUjGU&amp;rct=j&amp;q=&amp;esrc=s&amp;opi=95576897&amp;sa=U&amp;ved=0ahUKEwialLCK_s-KAxU6JLkGHXAeH7UQgOUECPMF&amp;usg=AOvVaw2lsO19POtTP4PLC1BFW_u2</t>
  </si>
  <si>
    <t>30/12/24 14:10</t>
  </si>
  <si>
    <t>Tomate longa vida kg</t>
  </si>
  <si>
    <t>https://www.google.com/url?url=https://supercorrea.com.br/produtos/1283920/tomate-longa-vida-kg%3Fsrsltid%3DAfmBOorZj5xn5f98IgsA5FXDKUnH3C9XkVo5DDYX5tF_tkWo3AsFi-PzBRI&amp;rct=j&amp;q=&amp;esrc=s&amp;opi=95576897&amp;sa=U&amp;ved=0ahUKEwil36KR_s-KAxXQgGEGHdkdJiUQgOUECMoF&amp;usg=AOvVaw2Pwx4EjODp0jVl0tckvRZL</t>
  </si>
  <si>
    <t>Uva Passa Branca - 1 kg</t>
  </si>
  <si>
    <t>https://www.google.com/url?url=https://www.mundocerealista.com.br/frutas-secas-desidratadas/uva-passa-branca-granel%3Fparceiro%3D2976%26variant_id%3D7470%26srsltid%3DAfmBOopkqhCWH6cR6D1GpNi1UJuz8BGtC-dAo7EL1g2f6ly7u-wCpsnJUp0&amp;rct=j&amp;q=&amp;esrc=s&amp;opi=95576897&amp;sa=U&amp;ved=0ahUKEwieseeW_s-KAxVhCbkGHXROAvkQgOUECMYG&amp;usg=AOvVaw2u15NPPQck6KkyVT7PIYIs</t>
  </si>
  <si>
    <t>Vinagre Castelo De Maçã 750 Ml</t>
  </si>
  <si>
    <t>Castelo Alimentos</t>
  </si>
  <si>
    <t>https://www.google.com/url?url=https://www.casteloalimentos.com.br/Ma%25C3%25A7%25C3%25A3/vinagres/vinagre-pet-750ml%3Fmap%3Dft%252Cc%252Cc%26srsltid%3DAfmBOooQygIy7FkB96qtFrvMqUhms33NUEz7YQLbIHtUdAImci-XwkndV7g&amp;rct=j&amp;q=&amp;esrc=s&amp;opi=95576897&amp;sa=U&amp;ved=0ahUKEwiBoqGd_s-KAxXFELkGHU3jFGEQguUECMAF&amp;usg=AOvVaw1twB8INInjSCjVLXqnlAJs</t>
  </si>
  <si>
    <t>Vinagre De Fruta Chemim Maca 750ml</t>
  </si>
  <si>
    <t>https://www.google.com/url?url=https://www.supermuffato.com.br/vinagre-de-fruta-chemim-maca-750ml-95090/p&amp;rct=j&amp;q=&amp;esrc=s&amp;opi=95576897&amp;sa=U&amp;ved=0ahUKEwiBoqGd_s-KAxXFELkGHU3jFGEQgOUECM0F&amp;usg=AOvVaw06roGC46kYgQBfkvYooTNt</t>
  </si>
  <si>
    <t>Vinagre De Maça 750ml Castelo</t>
  </si>
  <si>
    <t>https://www.google.com/url?url=https://www.kingfoodbrasil.com.br/127811-azeites-oleos-e-vinagres/vinagre-castelo-de-maca-4-750ml%3Fsrsltid%3DAfmBOoqugL0fckyf49dE3uZL_VFOfOtH0XMMNn2-kzGTD5qWF-jcXOSMjEM&amp;rct=j&amp;q=&amp;esrc=s&amp;opi=95576897&amp;sa=U&amp;ved=0ahUKEwiBoqGd_s-KAxXFELkGHU3jFGEQguUECNoF&amp;usg=AOvVaw0hViIEiP_l1ErH05MLorsw</t>
  </si>
  <si>
    <t>Vinagre Toscano De Maça 750ml</t>
  </si>
  <si>
    <t>https://www.google.com/url?url=https://www.extrabom.com.br/p/vinagre-toscano-maca-750ml/12832/%3Fsrsltid%3DAfmBOoosewRQd_JVVfmkzcys7M6GcWlUf9auy9Bxe9306Qu6Xpz8XvPDcZs&amp;rct=j&amp;q=&amp;esrc=s&amp;opi=95576897&amp;sa=U&amp;ved=0ahUKEwiBoqGd_s-KAxXFELkGHU3jFGEQguUECOYF&amp;usg=AOvVaw0Gr5Ed6n47MDwXaUwEZbVQ</t>
  </si>
  <si>
    <t>Vinagre De Maçã Chemim Frasco 750ml</t>
  </si>
  <si>
    <t>https://www.google.com/url?url=http://www.superkoch.com.br/vinagre-de-maca-chemim-frasco-750ml-74960%3Fsrsltid%3DAfmBOorowwEpewarSUxuqFDx0-9NnlBG5km7b9n4cX8LFpoy-hSAOJLftjM&amp;rct=j&amp;q=&amp;esrc=s&amp;opi=95576897&amp;sa=U&amp;ved=0ahUKEwiBoqGd_s-KAxXFELkGHU3jFGEQgOUECPIF&amp;usg=AOvVaw0uwMf5HP-HjaD5fddJ-4AQ</t>
  </si>
  <si>
    <t>PM DE HULHA NEGRA</t>
  </si>
  <si>
    <t>Amendoim pc 400g</t>
  </si>
  <si>
    <t>AMENDOIM - PACOTE COM 400 GRAMAS</t>
  </si>
  <si>
    <t>AMENDOIM , EMBALAGEM DE 400GR</t>
  </si>
  <si>
    <t>PM DE NOVA ALVORADA</t>
  </si>
  <si>
    <t>AMENDOIM PCT. 400 GR</t>
  </si>
  <si>
    <t>PM DE MARAU</t>
  </si>
  <si>
    <t>Aveia em flocos 170g</t>
  </si>
  <si>
    <t>AVEIA EM FLOCOS (170GR</t>
  </si>
  <si>
    <t>Fundo Municipal de Assistência Social de Major Gercino - FMAS</t>
  </si>
  <si>
    <t>PE7/2024</t>
  </si>
  <si>
    <t>BANANA CATURRA</t>
  </si>
  <si>
    <t>Banana Caturra</t>
  </si>
  <si>
    <t>PM DE BARÃO DE COTEGIPE</t>
  </si>
  <si>
    <t>PM DE SÃO JOSÉ DO HERVAL</t>
  </si>
  <si>
    <t>BANANA PRATA</t>
  </si>
  <si>
    <t>00.044.466/4390-87</t>
  </si>
  <si>
    <t>PM DE ITATIBA DO SUL</t>
  </si>
  <si>
    <t>Banana prata conforme edital</t>
  </si>
  <si>
    <t>PM DE PALMARES DO SUL</t>
  </si>
  <si>
    <t>BANANA PRATA - KG</t>
  </si>
  <si>
    <t>BANANA PRATA - 01 KG</t>
  </si>
  <si>
    <t>FHSJ - FUND. HOSPITALAR SÃO JOSÉ - CAMBARÁ DO SUL</t>
  </si>
  <si>
    <t>BATATA INGLESA BRANCA</t>
  </si>
  <si>
    <t>BATATA INGLESA (BRANCA)</t>
  </si>
  <si>
    <t>PM DE SANTA MARGARIDA DO SUL</t>
  </si>
  <si>
    <t>BEBIDA LÁCTEA (DIVERSOS SABORES)1 LT.</t>
  </si>
  <si>
    <t>BEBIDA LÁCTEA DIVERSOS SABORES, EMBALAGEM COM 01 LITROS</t>
  </si>
  <si>
    <t>BISCOITO MARIA CHOCOLATE, 0% GORDURA TRANS. PACOTE C/ NO MÍNIMO 370G, DUPLA EMBALAGEM. REPOSIÇÃO DO PRODUTO: NO CASO DE ALTERAÇÃO DO MESMO ANTES DO VENCIMENTO DO PRAZO DE VALIDADE, PRAZO DE VALIDADE VENCIDO E EMBALAGENS DANIFICADAS. O PRODUTO DEVERÁ</t>
  </si>
  <si>
    <t>Biscoito Isabela Maria Chocolate 350g</t>
  </si>
  <si>
    <t>https://www.lojaonline.mastersupermercados.com.br/produto/4320?srsltid=AfmBOopc7eU4HRBdwWPL9-_aVjv_taxYP8dEcUVw29ReQbphrkMDcvpMpsk</t>
  </si>
  <si>
    <t>Master</t>
  </si>
  <si>
    <t>BISCOITO MARIA DE CHOCOLATE 400G</t>
  </si>
  <si>
    <t>Prefeitura Municipal de Jardinópolis</t>
  </si>
  <si>
    <t>BISCOITO DOCE MARIA SABOR CHOCOLATE Pacote de 400 gramas (validade mínima de 4 meses a contar da data de entrega).</t>
  </si>
  <si>
    <t>BISCOITO DOCE, MARIA CHOCOLATE TRADICIONAL: pacote de 360g,com identificação do fabricante, validade n minimo 6 meses na data da entrega.</t>
  </si>
  <si>
    <t>BISCOITO DOCE TIPO MARIA TRADICIONAL, PACOTE 350G.</t>
  </si>
  <si>
    <t>CAP</t>
  </si>
  <si>
    <t>BISCOITO DOCE MARIA TRADICIONAL Pacote de 400 gramas (validade mínima de 4 meses a contar da data de entrega).</t>
  </si>
  <si>
    <t>BISCOITO DOCE, MARIA TRADICIONAL: pacote de 360g,com identificação do fabricante, validade n minimo 6 meses na data da entrega</t>
  </si>
  <si>
    <t>BISCOITO SALGADO TIPO CREAM CRACKER, 350G</t>
  </si>
  <si>
    <t>BISCOITO SALGADO TIPO CREAM CRACKER 360G</t>
  </si>
  <si>
    <t>BISCOITO SALGADO - Biscoito salgado 350 gr: tipo cream cracker - pacote</t>
  </si>
  <si>
    <t>Biscoito salgado tipo cream cracker, com sal, Embalagem com 350 gramas.</t>
  </si>
  <si>
    <t>Biscoito Cream Cracker Fortaleza 350g</t>
  </si>
  <si>
    <t>https://www.bemol.com.br/biscoito-cream-cracker-fortaleza-350g/p?idsku=5480</t>
  </si>
  <si>
    <t>Bemol</t>
  </si>
  <si>
    <t>BISCOITO SALGADO CREAM CRACKER 370 G</t>
  </si>
  <si>
    <t>Prefeitura Municipal de Treze de Maio</t>
  </si>
  <si>
    <t>PR8/2024</t>
  </si>
  <si>
    <t>BISCOITO SALGADO INTEGRAL(400G)</t>
  </si>
  <si>
    <t>BISCOITO SALGADO TIPO INTEGRAL. PACOTES DE 350G A 400G.</t>
  </si>
  <si>
    <t>Prefeitura Municipal de Santa Terezinha</t>
  </si>
  <si>
    <t>BISCOITO SALGADO INTEGRAL 400GR</t>
  </si>
  <si>
    <t>BISCOITO 500 GR SORTIDO DOCE</t>
  </si>
  <si>
    <t>CÂMARA MUNICIPAL DE CORBELIA</t>
  </si>
  <si>
    <t>CAFÉ EM PÓ 500G</t>
  </si>
  <si>
    <t>Café em Pó ¿ 500g</t>
  </si>
  <si>
    <t>café em pó (pact. 500G)</t>
  </si>
  <si>
    <t>CAFÉ SOLÚVEL - Não granulado, Embalagem 200g.de primeira qualidade, com data de fabricação, com selo de pureza ABIC.</t>
  </si>
  <si>
    <t>CAFÉ SOLÚVEL EM PÓ OU GRANULADO, 200G</t>
  </si>
  <si>
    <t>Café Solúvel em Pó Tradicional Iguaçu Lata Leve 200g Pague 190g</t>
  </si>
  <si>
    <t>https://www.mercadodimer.com.br/p/Cafe-Soluvel-em-Po-Tradicional-Iguacu-Lata-Leve-200g-Pague-190g</t>
  </si>
  <si>
    <t>Café Solúvel em pó Iguaçu Lata Pague 190g Leve 200g</t>
  </si>
  <si>
    <t>https://www.angeloni.com.br/super/cafe-iguacu-soluvel-tradicional-200g-gratis-10g-pague-190g-leve-200g-4877483/p?idsku=4877483</t>
  </si>
  <si>
    <t>Angeloni</t>
  </si>
  <si>
    <t>Canela em pó 30g</t>
  </si>
  <si>
    <t>CANELA EM PÓ, 30G</t>
  </si>
  <si>
    <t>Canela em pó embalagem 30g</t>
  </si>
  <si>
    <t>Canela em Rama, embalagem de 40 g. Validade mínima de 06 meses a partir da data de entrega.</t>
  </si>
  <si>
    <t>CARGA DE GAS 13 Kg (sem vasilhame)- Gás liquefeito do petróleo acondicionado em botijas de 13kg, altamente tóxico e inflamável, e suas condições deverão estar de acordo com a portaria de 47 de 24/03/9</t>
  </si>
  <si>
    <t>GÁS LIQUEFEITO DE PETRÓLEO GLP, ALTAMENTE TÓXICO E INFLAMÁVEL, ACONDICIONADO EM BOTIJÃO DE 13 KG (CARGA DE GÁS SEM VASILHAME), DE ACORDO COM AS NORMAS VIGENTES DA ANP (PORTARIA Nº 47, DE 24/03/99), NBR-14024 DA ABNT E CNPQ.</t>
  </si>
  <si>
    <t>CENTRAL DE ÁGUA, ESGOTO E SERVIÇOS CONCEDIDOS DO LITORAL DO PARANÁ</t>
  </si>
  <si>
    <t>GÁS LIQUEFEITO DE PETRÓLEO (GLP), COMPOSIÇÃO BÁSICA PROPANO E BUTANO, ACONDICIONADO EM BOTIJAS DE 45 (QUARENTA E CINCO) KG, ALTAMENTE TÓXICO E INFLAMÁVEL, TIPO A GRANEL E SUAS CONDIÇÕES DEVERÃO ESTAR DE ACORDO COM A PORTARIA 47 DE 24/03/99 ANP, NPR 14024 DA ABNT (SEM VASILHAME). ENTREGA NO LOCAL ESPECIFICADO NO MOMENTO DO REQUERIMENTO DE CADA SECRETARIA, ESCOLA OU POSTO DE SAÚDE.</t>
  </si>
  <si>
    <t>PM DE NOVA ROMA DO SUL</t>
  </si>
  <si>
    <t>Carne Bovina Moída Precoce de Primeira kg</t>
  </si>
  <si>
    <t>20/12/24 10:40</t>
  </si>
  <si>
    <t>https://www.google.com/url?url=https://www.somoscompremais.com.br/carne-bovina-precoce-moida-de-1a-kg/p%3Fsrsltid%3DAfmBOopoj1fY7hCAIIOD6y35wpJIdW2aQIDnn-elLJhj0DeZo8CswAf_MFM&amp;rct=j&amp;q=&amp;esrc=s&amp;opi=95576897&amp;sa=U&amp;ved=0ahUKEwjt-s3QvLaKAxW3qpUCHY1YCiYQgOUECMcF&amp;usg=AOvVaw2m2GZnObvYkxQWwiyQHPqY</t>
  </si>
  <si>
    <t>PRD</t>
  </si>
  <si>
    <t>Carne Bovina com Osso (Agulha)</t>
  </si>
  <si>
    <t>CARNE BOVINA COM OSSO</t>
  </si>
  <si>
    <t>CARNE BOVINA C/ OSSO (AGULHA)</t>
  </si>
  <si>
    <t>PM DE ITACURUBI</t>
  </si>
  <si>
    <t>Agulha Bovina com Osso kg</t>
  </si>
  <si>
    <t>https://superkan.com.br/agulha-bovina-com-osso-kg/645270/d</t>
  </si>
  <si>
    <t>Superkan</t>
  </si>
  <si>
    <t>CARNE BOVINA MOÍDA DE 2º Carne bovina moída de 2ª</t>
  </si>
  <si>
    <t>CARNE BOVINA MOÍDA DE 2ª</t>
  </si>
  <si>
    <t>CARNE BOVINA MOIDA DE 2ª EMB. DE 1KG CARNE BOVINA MOÍDA DE 2ª: ASPECTO PRÓPRIO, NÃO PEGAJOSA, CO...</t>
  </si>
  <si>
    <t>24/2024 - PRE</t>
  </si>
  <si>
    <t>CARNE DE FRANGO, FILEZINHO (SASSAMI) CONGELADO IQF. EMBALAGE</t>
  </si>
  <si>
    <t>PE61/2024</t>
  </si>
  <si>
    <t>Filezinho de Peito Sassami DaGranja IQF 1kg</t>
  </si>
  <si>
    <t>https://www.supernosso.com/172523-filezinho-de-peito-sassami-dagranja-iqf-1kg/p?idsku=39129&amp;srsltid=AfmBOorKMXN-wpLVWkYLDWTffNaynOqVlKb_Uo2OQjqLnsbJ7zqPOZdmjI4</t>
  </si>
  <si>
    <t>Super Nosso</t>
  </si>
  <si>
    <t>CARNE DE FRANGO - COXA E SOBRECOXA</t>
  </si>
  <si>
    <t>PM DE ENCANTADO</t>
  </si>
  <si>
    <t>CARNE DE FRANGO coxa e sobre coxa</t>
  </si>
  <si>
    <t>Coxa c/ Sobrecoxa de Frango Avigran Congelada 1Kg</t>
  </si>
  <si>
    <t>https://www.mercantilatacado.com.br/coxa-c--sobrecoxa-de-frango-avigran-congelada-1kg/p?idsku=1679&amp;srsltid=AfmBOorTtQO3vGq3txBj8sBR69_FiYEHvBfRjKXQu5rAWM3njR_w9te-CFE</t>
  </si>
  <si>
    <t>CARNE DE FRANGO – TIPO COXA E SOBRECOXA</t>
  </si>
  <si>
    <t>PM DE VESPASIANO CORRÊA</t>
  </si>
  <si>
    <t>Carne suína - Pernil - Traseiro sem osso, sem pele, sem excesso de gordura, cortada em cubos; tipo resfriada. Embalagens de sacos de polietileno transparente, de no máximo 1 kg, especifi</t>
  </si>
  <si>
    <t>CARNE SUÃNA CUBOS: CARNE SUÃNA TIPO LOMBO, SEM PELE, SEM GORDURA E SEM OSSOS, CARNE RESFRIADA NOVA/FRESCA, SEM ESCURECIMENTOS OU MANCHAS ESVERDEADAS, CORTAR EM CUBOS PEQUENOS, CONGELAR. SER LIVRES DE</t>
  </si>
  <si>
    <t>MUNICÍPIO DE BARBOSA FERRAZ</t>
  </si>
  <si>
    <t>Carne suína resfriada sem ossos.Coxão-mole sem capa de gordura, lombo ou lombinho, bife ou picado em cubos conforme pedido. Aspecto próprio, não amolecida nem pegajosa, cor própria, sem manchas esverdeadas, cheiro e sabor próprio, com ausência de sujidades, parasitos e larvas. Embalagem adequada individual em kg conforme pedido. Certificado de inspeção sanitária.</t>
  </si>
  <si>
    <t>CARNE SUÍNA RESFRIADA, SEM OSSOS, EM CUBOS. Resfriada, aspecto próprio, não amolecido nem pegajoso, cor própria, sem manchas esverdeadas, sem gordura e sem osso, com cheiro e sabor próprio, com ausência de sujidades, parasitas e larvas ou qualquer substância contaminante que possa alterá-la ou encobrir qualquer alteração, de acordo com a legislação sanitária e Ministério de agricultura. Embalagem individual em kg conforme pedido. Na embalagem deve conter as seguintes informações: identificação da empresa, peso, data de processamento e data de validade, identificação do tipo de carne. Conforme Portaria SES-RS Nº 66 DE 26/01/2017 e portaria SES Nº146/2017. *Produto sujeito a verificação no ato da entrega podendo ser rejeitado. * Deverá ser transportado acondicionado de forma a manter temperatura exigida. Resfriado: temperatura inferior a 10ºC (conferida no ato da entrega).</t>
  </si>
  <si>
    <t>CEBOLA KG;</t>
  </si>
  <si>
    <t>CEBOLA KG</t>
  </si>
  <si>
    <t>Cebola Branca kilo</t>
  </si>
  <si>
    <t>20/12/24 10:41</t>
  </si>
  <si>
    <t>https://www.google.com/url?url=https://www.cuboazul.com.br/cebola-branca-kilo/prod-10408868/%3Fsrsltid%3DAfmBOooL5fnxUwNwpzybelUgcbfiFt4a0lcAUcttoAmyLYSij57Sci9ng5I&amp;rct=j&amp;q=&amp;esrc=s&amp;opi=95576897&amp;sa=U&amp;ved=0ahUKEwiCzuXvvLaKAxWypJUCHbeYMDwQgOUECMQF&amp;usg=AOvVaw1O9j_KI7gZimAuncn3JQvQ</t>
  </si>
  <si>
    <t>Cenoura Orgânica</t>
  </si>
  <si>
    <t>20/12/24 10:42</t>
  </si>
  <si>
    <t>Estação Japy - Produtos Orgânicos</t>
  </si>
  <si>
    <t>https://www.google.com/url?url=https://estacaojapy.com.br/p/Cenoura-Organica%3Fsrsltid%3DAfmBOopBdpzB4UYuZe8lyhqUmtBxIQhX-lCySVZCEuiHZkr0iS566lKkaJ0&amp;rct=j&amp;q=&amp;esrc=s&amp;opi=95576897&amp;sa=U&amp;ved=0ahUKEwjgtKaEvbaKAxWuppUCHVI3Gk8QgOUECOkH&amp;usg=AOvVaw2MAj5-9H240CBLiul5cFlL</t>
  </si>
  <si>
    <t>PM DE PAIM FILHO</t>
  </si>
  <si>
    <t>Chá: caixa com 15 sachês, sabores diversos, com poucas sujidades, com validade de, no mínimo, 12 meses a contar da data de entrega</t>
  </si>
  <si>
    <t>Granulado de Chocolate Dr. Oetker 130g</t>
  </si>
  <si>
    <t>https://www.extrabom.com.br/p/granulado-de-chocolate-dr-oetker-130g/33911/?srsltid=AfmBOorOTrvRI1zGx7VOFTnrgC0y1RA-0kUynC49e8AKrKh_3jTnoYpb_8E</t>
  </si>
  <si>
    <t>CHOCOLATE GRANULADO, CONTENDO NO MÍNIMO 130 GRAMAS. COM IDENTIFICAÇÃO DO PRODUTO, MARCA DO FABRIC...</t>
  </si>
  <si>
    <t>CHOCOLATE GRANULADO PACOTE DE NO MÍNIMO 130g.</t>
  </si>
  <si>
    <t>PM DE PORTO VERA CRUZ</t>
  </si>
  <si>
    <t>Chocolate Granulado Crocante Camp 130g Enfeite Brigadeiro</t>
  </si>
  <si>
    <t>https://produto.mercadolivre.com.br/MLB-4914327644-chocolate-granulado-crocante-camp-130g-enfeite-brigadeiro-_JM?matt_tool=18956390&amp;utm_source=google_shopping&amp;utm_medium=organic</t>
  </si>
  <si>
    <t>Dr. Oetker Confeito Granulado Macio Sabor Chocolate Decoração e Finalização de Doces e Sobremesas 130g</t>
  </si>
  <si>
    <t>https://www.paodeacucar.com/produto/114924/dr--oetker-confeito-granulado-macio-sabor-chocolate-decoracao-e-finalizacao-de-doces-e-sobremesas-130g</t>
  </si>
  <si>
    <t>Pão de Açucar</t>
  </si>
  <si>
    <t>Coco Ralado 100G</t>
  </si>
  <si>
    <t>Qualicoco Coco Ralado Flocado 100G</t>
  </si>
  <si>
    <t>https://www.amazon.com.br/Qualicoco-Coco-Ralado-Flocado-100G/dp/B08BPM2D6H/ref=asc_df_B08BPM2D6H/?tag=googleshopp00-20&amp;linkCode=df0&amp;hvadid=709964583494&amp;hvpos=&amp;hvnetw=g&amp;hvrand=17612051264912713262&amp;hvpone=&amp;hvptwo=&amp;hvqmt=&amp;hvdev=c&amp;hvdvcmdl=&amp;hvlocint=&amp;hvlocphy=9102420&amp;hvtargid=pla-1433011709661&amp;mcid=5496c1f52aa8301cb792741a74fad313&amp;gad_source=4&amp;th=1</t>
  </si>
  <si>
    <t>Amazon</t>
  </si>
  <si>
    <t>Coco Ralado Coco Bom Flocos 100g</t>
  </si>
  <si>
    <t>https://www.lojaonline.mastersupermercados.com.br/produto/5111?srsltid=AfmBOoqOznXLJaL6PvaAZ-kBbk_It5UdVe8ubspWc0wBpHkD5yUni-9TDXs</t>
  </si>
  <si>
    <t>COCO RALADO Coco ralado, 100 gr</t>
  </si>
  <si>
    <t>COCO RALADO não poderá apresentar cheiro alterado ou rançoso, cor branca. Embalagens de 100g.</t>
  </si>
  <si>
    <t>COCO RALADO 100 G</t>
  </si>
  <si>
    <t>COCO RALADO 100 GR</t>
  </si>
  <si>
    <t>PM DE POÇO DAS ANTAS</t>
  </si>
  <si>
    <t>COCO RALADO - 100 GRAMAS</t>
  </si>
  <si>
    <t>Colorau 500g</t>
  </si>
  <si>
    <t>COLORAU 500G</t>
  </si>
  <si>
    <t>Colorau-embalagem de 500g</t>
  </si>
  <si>
    <t>CRAVO DA INDIA 20G</t>
  </si>
  <si>
    <t>PM DE LAJEADO DO BUGRE</t>
  </si>
  <si>
    <t>CRAVO DA INDIA C/ EMBALAGEM DE 20 G.</t>
  </si>
  <si>
    <t>Creme de leite caixa 200g</t>
  </si>
  <si>
    <t>DOCE DE LEITE A fabricação do doce de leite deve empregar matérias-primas isentas de matéria terrosa, parasitas e estar em perfeito estado de conservação.  Embalagem de no mínimo 350g.</t>
  </si>
  <si>
    <t>DOCE DE LEITE 350 GR</t>
  </si>
  <si>
    <t>Ervilha sachê 170g</t>
  </si>
  <si>
    <t>ERVILHA EM CONSERVA SACHÊ 170G</t>
  </si>
  <si>
    <t>ERVILHA – SACHE DE NO MÍNIMO 170 GRAMAS</t>
  </si>
  <si>
    <t>ERVILHA (sachê de 170gr)</t>
  </si>
  <si>
    <t>PM DE HUMAITÁ</t>
  </si>
  <si>
    <t>Essencia de Baunilha 30 ml</t>
  </si>
  <si>
    <t>Essencia de baunilha, 30 ml.</t>
  </si>
  <si>
    <t>PM DE VILA NOVA DO SUL</t>
  </si>
  <si>
    <t>ESSENCIA DE BAUNILHA C/ 30 ML</t>
  </si>
  <si>
    <t>ESSENCIA DE BAUNILHA Essência de baunilha, embalagem de 30 ml, validade mínima de seis meses a partir da data da entrega.</t>
  </si>
  <si>
    <t>EXTRATO DE TOMATE 300G</t>
  </si>
  <si>
    <t>EXTRATO DE TOMATE, SACHE 300G</t>
  </si>
  <si>
    <t>EXTRATO TOMATE Extrato de tomate, embalagem de 350g</t>
  </si>
  <si>
    <t>EXTRATO DE TOMATE, EMB. APROX. 300G</t>
  </si>
  <si>
    <t>FARINHA DE MANDIOCA TORRADA SECA, FINA, AMARELA, TIPO 1 500G</t>
  </si>
  <si>
    <t>FARINHA DE TRIGO TIPO 1</t>
  </si>
  <si>
    <t>FARINHA DE TRIGO BRANCA, TIPO 1, DE 1KG.</t>
  </si>
  <si>
    <t>Fundação Municipal de Turismo de Porto Belo</t>
  </si>
  <si>
    <t>5/2023 - PRE</t>
  </si>
  <si>
    <t>Farinha de trigo tipo 1 contendo 1Kg cada</t>
  </si>
  <si>
    <t>PM DE BARRA DO QUARAÍ</t>
  </si>
  <si>
    <t>FUNDO MUNICIPAL PARA A INFANCIA E ADOLESCENCIA-FIA</t>
  </si>
  <si>
    <t>FARINHA DE TRIGO TIPO 1 PACOTE 5KG</t>
  </si>
  <si>
    <t>FARINHA DE TRIGO TIPO 1 PCT DE 5KG</t>
  </si>
  <si>
    <t>FARINHA DE TRIGO, TIPO 1, PCT DE 5KG</t>
  </si>
  <si>
    <t>FEIJÃO CARIOCA TIPO 1</t>
  </si>
  <si>
    <t>PM DE PARECI NOVO</t>
  </si>
  <si>
    <t>Feijão Carioca Tipo 1 Broto Legal Pacote 1kg</t>
  </si>
  <si>
    <t>https://cestabrasil.com/arroz-e-feijao/29-feijao-rajado-tipo-1-broto-legal-1-kg.html?srsltid=AfmBOopYsjgzAZW1suudl1Z_YHUxyJMtlKn35h4hT29gTC5LwQRU5uG_qYo</t>
  </si>
  <si>
    <t>Cesta Brasil</t>
  </si>
  <si>
    <t>Feijão carioca, tipo 1, classe carioquinha, novo, constituído de grãos inteiros e isento de material terroso, sujidades e mistura de outras variedades e espécies, embalagem de 1kg em sacos Plástico transparente e atóxicos. Com data de fabricação e validade.</t>
  </si>
  <si>
    <t>FEIJÃO CARIOCA/ CARIOQUINHA: TIPO1, SAFRA NOVA. GRÃOS INTEIROS E SÃOS, ISENTOS DE OUTROS TIPOS DE FEIJÕES E GRÃOS, DE MATERIAL TERROSO E SUJIDADES. EMBALAGEM PLÁSTICA, ATÓXICA, TRANSPARENTE, NÃO VIOLADA, CONTENDO DADOS DO PRODUTO: IDENTIFICAÇÃO, PROCEDÊNCIA, INGREDIENTES, INFORMAÇÕES, LOTE, GRAMATURA, DATAS DE FABRICAÇÃO E VENCIMENTO. VALIDADE MÍNIMA DE 6( SEIS) MESES A CONTAR DA DATA DA ENTREGA DO PRODUTO. PACOTE DE 01 KG.</t>
  </si>
  <si>
    <t>FEIJÃO PRETO, TIPO 1</t>
  </si>
  <si>
    <t>FERMENTO QUÍMICO EM PÓ, EMBALAGENS DE 250 G. FERMENTO QUÍMICO EM PÓ PARA BOLO, UNIDADES COM 250 G. COMPOSIÇÃO BÁSICA: AMIDO DE MILHO OU FÉCULA DE MANDIOCA FOSFATO MONOCÁLCICO, BICARBONATO DE SÓDIO.</t>
  </si>
  <si>
    <t>FILÉ DE TILÁPIA carne de peixe, filé de tilápia, congelado, isento de espinhas.</t>
  </si>
  <si>
    <t>PM DE IVOTI</t>
  </si>
  <si>
    <t>FILÉ DE PEIXE TILÁPIA</t>
  </si>
  <si>
    <t>FILÉ DE TILÁPIA Kg</t>
  </si>
  <si>
    <t>IOGURTE DE FRUTAS SABORES DIVERSOS</t>
  </si>
  <si>
    <t>PM DE SÃO MARTINHO</t>
  </si>
  <si>
    <t>Iogurte, sabores diversos. com polpa de fruta. A embalagem d</t>
  </si>
  <si>
    <t>10.745.355/0001-63</t>
  </si>
  <si>
    <t>IOGURTE SABORES DIVERSOS</t>
  </si>
  <si>
    <t>PM DE FARROUPILHA</t>
  </si>
  <si>
    <t>Iogurte, diversos sabores, inspecionado, devidamente rotulado de acordo com a legislação vigente.</t>
  </si>
  <si>
    <t>IOGURTE DIVERSOS SABORES</t>
  </si>
  <si>
    <t>Prefeitura Municipal de Santa Cecília</t>
  </si>
  <si>
    <t>Bebida Láctea Holandês Morango Light 1l</t>
  </si>
  <si>
    <t>Super Koch</t>
  </si>
  <si>
    <t>https://www.superkoch.com.br/bebida-lactea-holandes-morango-light-1l-21043?srsltid=AfmBOoqm6_hLjxCtkwz8JEHmatJ2U5ZSWulvCrRJe46JQGbySGIzdH-xBuU</t>
  </si>
  <si>
    <t>Iogurte sabor Morango Frimesa saquinho 1L</t>
  </si>
  <si>
    <t>Somos Compre Mais</t>
  </si>
  <si>
    <t>https://www.somoscompremais.com.br/iogurte-de-morango-frimesa-saquinho-1l/p?srsltid=AfmBOoqG_vMyv7zO4gFNQ-ErxdKwsn9o1MuQwnmaTFG4kpN5dEf8A2tmReg</t>
  </si>
  <si>
    <t>Bebida de soja (¿leite de soja¿) - sem lactose ¿ caixa com 1 litro, com validade mínima de 4 meses na data de entrega</t>
  </si>
  <si>
    <t>LEITE EM PÓ INTEGRAL 380 G</t>
  </si>
  <si>
    <t>CONSÓRCIO INTERMUNICIPAL DE SANEAMENTO AMBIENTAL - CISAM SUL</t>
  </si>
  <si>
    <t>LEITE SEMI DESNATADO LIQUIDO EM EMBALAGEM TETRAPACK 1 LITRO</t>
  </si>
  <si>
    <t>Leite semi desnatado embalagem de 01 litro</t>
  </si>
  <si>
    <t>LEITE SEMI DESNATADO LONGA VIDA ZERO LACTOSE</t>
  </si>
  <si>
    <t>LTO</t>
  </si>
  <si>
    <t>LEITE SEMI DESNATADO ZERO LACTOSE, FLUÍDO LITRO</t>
  </si>
  <si>
    <t>LENTILHA, PACOTE DE 400GRLENTILHA, SECA TIPO 1, ISENTA DE MATÉRIA TERROSA E CARUNCHOS, PACOTE DE 400GR.</t>
  </si>
  <si>
    <t>LENTILHA, EMBALAGEM MÍN. 400 GRAMAS - seca, tipo 1, classe média, de 1ª qualidade, isenta de matéria terrosa, de parasitas, de detritos animais ou vegetais, pedaços de grãos ardidos, brotados, imaturos, manchados, mofados, carunchados e descoloridos que prejudiquem sua aparência e qualidade. Produção de última safra. Embalagem plástica resistente e transparente com rotulagem conforme a legislação vigente e proveniente de estabelecimento licenciado pela Secretaria de Saúde.</t>
  </si>
  <si>
    <t>PM DE MARCELINO RAMOS</t>
  </si>
  <si>
    <t>Lentilha, tipo 1, seca, pacote com 400 a 500g, entrega "ponto a ponto"</t>
  </si>
  <si>
    <t>Lentilha Tipo 1 400G Camil</t>
  </si>
  <si>
    <t>https://loja.festpan.com.br/pf/lentilha-tipo-1-400g-camil?srsltid=AfmBOorhWvw5BdLxt82WQbyYz5KPzAKRYrFIBkKHskNal-Ykc4wrfBt9</t>
  </si>
  <si>
    <t>Festpan</t>
  </si>
  <si>
    <t>LINGUIÇA DE FRANGO: Linguica fresca ou congelada de 1ª qualidade, preparada com carne de frango, com aspecto normal firme, sem umidade,não pegajosa, mantida em temoeraturae refrigeração adequadada pacotes de 1kg kg com registro no SIF ou SISPOA</t>
  </si>
  <si>
    <t>LINGUIÇA DE FRANGO, CARNE DE FRANGO CONGELADA. EMBALAGENS INDIVIDUALIZADAS CONTENDO 1 KG. NA EMBALAGEM DEVE CONSTAR: IDENTIFICAÇÃO DO PRODUTO, MARCA DO FABRICANTE, PRAZO DE VALIDADE, SIF, PESO. PRAZO DE VALIDADE MÍNIMO DE 6 MESES A PARTIR DA DATA DE ENTREGA</t>
  </si>
  <si>
    <t>LINGUIÇA MISTALINGUIÇA, TIPO MISTA FRESCA, INGREDIENTES CARNE BOVINA E SUÍNA E/OU AVES, ESPECIARIAS, SEM PIMENTA. AS EMBALAGENS DEVEM CONTER 1 KG COMPLETOS DO PRODUTO E DEVE ESTAR ACONDICIONADO EM EMBALAGENS PRÓPRIAS. AS EMBALAGENS DEVEM CONTER 1 OU 5 KG DO PRODUTO, DEVEM SER SELADAS PELA INDÚSTRIA, CONTENDO IDENTIFICAÇÃO DO PRODUTO, PESO, MARCA DO FABRICANTE, PRAZO DE VALIDADE, MARCAS E CARIMBOS OFICIAIS, DE ACORDO COM AS PORTARIAS DO MINISTÉRIO DA AGRICULTURA</t>
  </si>
  <si>
    <t>Maça Fuji</t>
  </si>
  <si>
    <t>MAÇA TIPO FUJI</t>
  </si>
  <si>
    <t>MAÇA FUJI</t>
  </si>
  <si>
    <t>MACA FUJI</t>
  </si>
  <si>
    <t>PM DE GARIBALDI</t>
  </si>
  <si>
    <t>MAÇÃ FUJI</t>
  </si>
  <si>
    <t>Prefeitura Municipal de Pescaria Brava</t>
  </si>
  <si>
    <t>PE14/2024</t>
  </si>
  <si>
    <t>MAÇA FUJI NACIONAL, COM GRAU DE MATURAÇÃO TAL QUE LHES PERMI</t>
  </si>
  <si>
    <t>MUNICÍPIO DE SÃO PEDRO DO IGUAÇU</t>
  </si>
  <si>
    <t>https://www.google.com/url?url=https://loja.sakashita.com.br/produtos/5818821/maca-fuji-kg%3Fsrsltid%3DAfmBOor0Ke_tt4w0nZsoliQQl-NxZ_hCAZwYYUcMtENLf900F5tEWb1W18Q&amp;rct=j&amp;q=&amp;esrc=s&amp;opi=95576897&amp;sa=U&amp;ved=0ahUKEwjSxqXTy6KKAxUzBbkGHXhMMcgQgOUECIoG&amp;usg=AOvVaw24Npp7D72bSkBEZbBG_mvk</t>
  </si>
  <si>
    <t>https://www.google.com/url?url=https://www.supermuffato.com.br/maca-fugi-kg-3344/p&amp;rct=j&amp;q=&amp;esrc=s&amp;opi=95576897&amp;sa=U&amp;ved=0ahUKEwjSxqXTy6KKAxUzBbkGHXhMMcgQgOUECJcG&amp;usg=AOvVaw1YLMS1DJcAFh-peMxxlSAX</t>
  </si>
  <si>
    <t>MAÇA GALA ORGANICA</t>
  </si>
  <si>
    <t>MAÇA GALA</t>
  </si>
  <si>
    <t>MACARRÃO TIPO 1, PARAFUSO, ESPAGUETE, PADRE NOSSO, AVE-MARIA, CONCHIN MACARRÃO TIPO 1, PARAFUSO, ESPAGUETE, PADRE NOSSO, AVE-MARIA, CONCHINHA. EMBALAGEM DE 500G. CONTENDO IDENTIFICAÇÃO DO PRODUTO DATA DE FABRICAÇÃO E PRAZO DE VALIDADE.</t>
  </si>
  <si>
    <t>MACARRÃO ESPAGUETE TIPO 1 EMBALAGEM 500G,embalagem transparente com informações nutricionais na embalagem, isento de mofo, de odores estranhos e insetos, validade de 06 meses a partir da entrega.</t>
  </si>
  <si>
    <t>MACARRÃO PARAFUSO TIPO 1 C/ OVOS 500g, produto obtido a partir da farinha de trigo tipo 1,com ovos, enrequecida com ferro e ácido folico, com aspecto, cheiro, cor e sabor proprios, isento de sujidades, parasitas e larvas. Acondicionados em embalagematóxica, integra e resistente, com identificação do produto, marca do fabricante, data do fabricante e validade. Prazo de validade mínima de 6 meses a partir da data de entrega.</t>
  </si>
  <si>
    <t>MACARRÃO TIPO PARAFUSO COM OVOS, PACOTE 500G</t>
  </si>
  <si>
    <t>PM DE CAMPOS BORGES</t>
  </si>
  <si>
    <t>MAMÃO FORMOSA</t>
  </si>
  <si>
    <t>Mamão formosa</t>
  </si>
  <si>
    <t>19.040.317/0001-80</t>
  </si>
  <si>
    <t>Mamão Formosa Org Capela 1Kg</t>
  </si>
  <si>
    <t>ifrutos</t>
  </si>
  <si>
    <t>https://www.ifrutus.com.br/produto/mamao-formosa-org-capela-1kg-71701?srsltid=AfmBOoqdejMTuXBa75cxHAzCTRpQrZadcMJNpjdM_1Do3M9sUHmoORST</t>
  </si>
  <si>
    <t>https://www.google.com/url?url=https://carinhodaterra.app.br/p/Mamao-Formosa%3Fsrsltid%3DAfmBOorJ1Cp9nH_gKpXxVe1DP9gBBR76l9tYU8FJXjNxDpaJtq07OEr3Gyo&amp;rct=j&amp;q=&amp;esrc=s&amp;opi=95576897&amp;sa=U&amp;ved=0ahUKEwih09-RvraKAxUpjJUCHbrcKEIQgOUECKUF&amp;usg=AOvVaw2tKnJa_uPY1PRogmDOD1lS</t>
  </si>
  <si>
    <t>MANGA. MANGA, bom estado, firme, grau de maturação médio, sem lesões.</t>
  </si>
  <si>
    <t>MANGA Grau médio de maturação. De colheita recente, boa qualidade, inteira, sem cortes na casca, machucaduras, bolores ou outros defeitos que possam alterar sua aparência e qualidade. Entrega em kg, conforme pedido semanal, com identificação de peso.</t>
  </si>
  <si>
    <t>MANGA - FRUTA MANGA, de grau médio de maturação. De qualidade, inteiro, sem cortes na casca, machucaduras, bolores ou outros defeitos que possam alterar sua aparência e qualidade.</t>
  </si>
  <si>
    <t>PM DE GENTIL</t>
  </si>
  <si>
    <t>MEL DE ABELHA.</t>
  </si>
  <si>
    <t>PM DE CACHOEIRA DO SUL</t>
  </si>
  <si>
    <t>MELANCIA</t>
  </si>
  <si>
    <t>29.077.197/0001-49</t>
  </si>
  <si>
    <t>05.397.605/0001-81</t>
  </si>
  <si>
    <t>Melancia</t>
  </si>
  <si>
    <t>PM DE SÃO VENDELINO</t>
  </si>
  <si>
    <t>Melancia Inteira Kg</t>
  </si>
  <si>
    <t>https://www.angeloni.com.br/super/melancia-inteira-kg-8117/p?idsku=8117</t>
  </si>
  <si>
    <t>Melancia - kg</t>
  </si>
  <si>
    <t>Corujão do Ovo</t>
  </si>
  <si>
    <t>https://www.corujaodoovo.com/melancia-kg-1679865/?sku=1679865.151602.0&amp;srsltid=AfmBOorTpfKGwIw0RPk6V8EEYWjwFzhH9VLYgOwRB-A4KdeHZD244hMQS-E</t>
  </si>
  <si>
    <t>MILHO EM SACHÊ 170G</t>
  </si>
  <si>
    <t>MILHO sachê de 170 gramas</t>
  </si>
  <si>
    <t>MORTADELA DE FRANGO SEM CUBOS DE GORDURA, FATIADA EMBALAGEM DE 1KG Á VACUO, EMBALAGEM COM DATA DE FABRICAÇÃO E VALIDADE SUPERIOR A 30 DIAS.</t>
  </si>
  <si>
    <t>Creme de leite pasteurizado (nata), pote de 300 g</t>
  </si>
  <si>
    <t>04.824.169/0001-17</t>
  </si>
  <si>
    <t>PM DE PIRAPÓ</t>
  </si>
  <si>
    <t>Nata pasteurizada com registro na agroindústria, pote de 300g.</t>
  </si>
  <si>
    <t>NATA PASTEURIZADA HOMOGENEIZADO. EMBALAGEM EM POTES (PET) DE PLÁSTICO, CONTENDO 300 GRAMAS, NÃO S...</t>
  </si>
  <si>
    <t>NATA, PASTEURIZADA, EMBALAGEM 300 GRAMAS</t>
  </si>
  <si>
    <t>NATA PASTEURIZADA - 300GR, 40 % DE GORDURA,</t>
  </si>
  <si>
    <t>https://www.google.com/url?url=https://www.angeloni.com.br/super/nata-tirol-300g-106666/p%3Fidsku%3D106666&amp;rct=j&amp;q=&amp;esrc=s&amp;opi=95576897&amp;sa=U&amp;ved=0ahUKEwiD-ejEvraKAxUZqZUCHT-HBWMQguUECLED&amp;usg=AOvVaw3vj2Pp7w2bEPjs7cSTScS4</t>
  </si>
  <si>
    <t>https://www.google.com/url?url=https://secure.superpao.com.br/creme-de-leite-nata-santa-clara-embalagem-300g/p%3Fidsku%3D4667%26srsltid%3DAfmBOorPI7ZipeJRJuPSnKW3-4GiN34XDe3ejKAMGm23TK6i9Lja_ucbAMY&amp;rct=j&amp;q=&amp;esrc=s&amp;opi=95576897&amp;sa=U&amp;ved=0ahUKEwiD-ejEvraKAxUZqZUCHT-HBWMQguUECL0D&amp;usg=AOvVaw0KL4PFJ4wopJbJDM5R0o33</t>
  </si>
  <si>
    <t>Nata Crioulo 300g</t>
  </si>
  <si>
    <t>https://www.google.com/url?url=https://www.superpaguemenos.com.br/nata-crioulo-300g/p%3Fgoogleshopping%3D1%26srsltid%3DAfmBOoogyAGanjEiFx0_8feYbSzhrQkCjjAqMYfvDmSMwTPIac3IY8FP_d4&amp;rct=j&amp;q=&amp;esrc=s&amp;opi=95576897&amp;sa=U&amp;ved=0ahUKEwiD-ejEvraKAxUZqZUCHT-HBWMQguUECMsD&amp;usg=AOvVaw2Gzi_AwLxXKtGk1JtvzWPs</t>
  </si>
  <si>
    <t>Óleo de soja refinado, 900ml</t>
  </si>
  <si>
    <t>Óleo de soja refinado 900ml</t>
  </si>
  <si>
    <t>ÓLEO DE SOJA REFINADO 900ML</t>
  </si>
  <si>
    <t>PE60/2024</t>
  </si>
  <si>
    <t>Orégano embalagem 100g</t>
  </si>
  <si>
    <t>ORÉGANO EMBALAGEM COM 100G</t>
  </si>
  <si>
    <t>ORÉGANO, EMBALAGEM CONTENDO 100G DO PRODUTO</t>
  </si>
  <si>
    <t>PM DE DOIS IRMÃOS DAS MISSÕES</t>
  </si>
  <si>
    <t>Pão cachorro quente - 100 gramas a unidade, embalado em embalagens com 10 unidades. Validade e data de fabricação visível na embalagem.</t>
  </si>
  <si>
    <t>PM DE ERVAL GRANDE</t>
  </si>
  <si>
    <t>PÃO DE CACHORRO QUENTE Pão cachorro-quente  provindo de estabelecimento inspecionado, devidamente embalado conforme cronograma de entrega. 60g a unidade - EMBALAGEM NÃO REUTILIZÁVEL c/ no máximo 10 unidades</t>
  </si>
  <si>
    <t>Pão para cachorro quente, aprox. 50 gr. cada, embalagem de aprox. 400 gr., contento entre 8 á 10 unidades.</t>
  </si>
  <si>
    <t>PÃO DE CACHORRO QUENTE, PESO APROXIMADO DE 50G e 72G POR UNIDADE, ACONDICIONADO EM EMBALAGEM PLÁSTICA ATÓXICA DE 10 UNIDADES, COM LICENÇA SANITÁRIA.</t>
  </si>
  <si>
    <t>PM DE SÃO PEDRO DO BUTIÁ</t>
  </si>
  <si>
    <t>Pão tipo cachorro quente, embalado em plástico atóxico transparente e lacrado contendo 10 unidades no pacote</t>
  </si>
  <si>
    <t>PÃO PARA CACHORRO QUENTE MINI C/ 10 UNIDADES</t>
  </si>
  <si>
    <t>24.592.300/0001-75</t>
  </si>
  <si>
    <t>MUNICÍPIO DE IBEMA</t>
  </si>
  <si>
    <t>Pão De Hot Dog Kim Pacote Com 10 500g</t>
  </si>
  <si>
    <t>Semar Entrega</t>
  </si>
  <si>
    <t>https://www.google.com/url?url=https://www.semarentrega.com.br/produtos/detalhe/13014%3Fsrsltid%3DAfmBOoptLK0l-1pA8soA0jY-X30WCMoRLUYrhfdMSK80G0y0gHe8gRXCybA&amp;rct=j&amp;q=&amp;esrc=s&amp;opi=95576897&amp;sa=U&amp;ved=0ahUKEwjes8bAzKKKAxWdHLkGHXeAOL8QgOUECIoG&amp;usg=AOvVaw0LH9bgPCQZX6RzNLu82bIi</t>
  </si>
  <si>
    <t>Pão Hot Dog Pacote com 10 Unidades</t>
  </si>
  <si>
    <t>CR Supermercados</t>
  </si>
  <si>
    <t>https://www.google.com/url?url=https://crsupermercados.com.br/products/pao-hot-dog-pacote-com-10-unidades%3Fvariant%3D44341071249635%26country%3DBR%26currency%3DBRL%26utm_medium%3Dproduct_sync%26utm_source%3Dgoogle%26utm_content%3Dsag_organic%26utm_campaign%3Dsag_organic%26srsltid%3DAfmBOorsxw7yJ0IRHOpV6LAm4STsID52QSSeEoSG2vURTTWBa6NYTgT_xdk&amp;rct=j&amp;q=&amp;esrc=s&amp;opi=95576897&amp;sa=U&amp;ved=0ahUKEwjes8bAzKKKAxWdHLkGHXeAOL8QgOUECJYG&amp;usg=AOvVaw3B8-8xmz5u3SrgmRJbuZ0h</t>
  </si>
  <si>
    <t>https://www.google.com/url?url=https://www.apoioentrega.com/ind-pao-hot-dog-ap-500g-c-10un/p%3Fidsku%3D33045%26srsltid%3DAfmBOoorHEq9kMjjUS-cu_drpxp8FayEi_nZSNswbz3nC3wdy-0vHnAsPYI&amp;rct=j&amp;q=&amp;esrc=s&amp;opi=95576897&amp;sa=U&amp;ved=0ahUKEwjes8bAzKKKAxWdHLkGHXeAOL8QgOUECKIG&amp;usg=AOvVaw0trAWe6BXx_ktJspdRcSLI</t>
  </si>
  <si>
    <t>PAO DE CENTEIO - Fatiado unidade de 500g.Farinha trigo de trigo enriquecida de ac. fólico, farinha de rigo integral.</t>
  </si>
  <si>
    <t>PÃO DE FORMA INTEGRAL FATIADO, EMB. MÍNIMA DE 500GR</t>
  </si>
  <si>
    <t>05.355.947/0001-39</t>
  </si>
  <si>
    <t>PÃO INTEGRAL FATIADO, EMBALAGEM DE 500g VALIDADE SEMANAL PÃO INTEGRAL FATIADO, EMBALAGEM DE 500G, VALIDADE SEMANAL. SEM SINAIS DE BOLOR, QUEIMADURAS, OU OUTROS QUE DESCARACTERIZEM O PRODUTO.</t>
  </si>
  <si>
    <t>Pão integral fatiado 100% integral, embalagem de 500g</t>
  </si>
  <si>
    <t>Pão de Forma Integral Fatiado Panco 500g</t>
  </si>
  <si>
    <t>J.A. Doces</t>
  </si>
  <si>
    <t>https://www.google.com/url?url=https://jadoces.com.br/p/pao-de-forma-integral-fatiado-panco-500g/%3Futm_source%3DGoogle%2BShopping%26utm_medium%3Dcpc%26utm_campaign%3DCat%25C3%25A1logo%2BGoogle%2BShopping%26srsltid%3DAfmBOoq1lMVMnPPvmPRm50OwvDM_8Weukxzopha_VKqj98MMpu9J1UhQX4s&amp;rct=j&amp;q=&amp;esrc=s&amp;opi=95576897&amp;sa=U&amp;ved=0ahUKEwiQneq7zKKKAxUuD7kGHamQDe8QgOUECM0G&amp;usg=AOvVaw1OBcqvI9qgxsHXmS1Gi1Gj</t>
  </si>
  <si>
    <t>Pão Forma Pullman Integral 500G</t>
  </si>
  <si>
    <t>https://www.google.com/url?url=https://www.naturaldaterra.com.br/pao-forma-pullman-integral-500g/p%3Fsrsltid%3DAfmBOor3QNwCxmlVodKDVlfybuqEEdrpEb_2tekFyPGvJCJMyNyrhYby1-g&amp;rct=j&amp;q=&amp;esrc=s&amp;opi=95576897&amp;sa=U&amp;ved=0ahUKEwiQneq7zKKKAxUuD7kGHamQDe8QgOUECOUG&amp;usg=AOvVaw1N8QPR4TydrVJBsWUXrob7</t>
  </si>
  <si>
    <t>PÃO SANDUICHE FATIADO 500G</t>
  </si>
  <si>
    <t>PÃO FATIADO DE SANDUÍCHE - 500 Gramas - tipo sanduiche, fatiado, pacote de aproximadamente 500g, embalagem plastica, com data de validade e informações nutricionais.</t>
  </si>
  <si>
    <t>PM DE NOVA PRATA</t>
  </si>
  <si>
    <t>FRANGO, PEITO SEM PELE E SEM OSSO CONGELADO,</t>
  </si>
  <si>
    <t>FRANGO (PEITO) - CONGELADO DESOSSADO, SEM PELE, SEM CARTILAGEM, BEM EMBALADO, SEM MANCHAS ESCURAS - EM BOM ESTADO PARA CONSUMO.</t>
  </si>
  <si>
    <t>PIMENTÃO VERDE, TAMANHO MÉDIO</t>
  </si>
  <si>
    <t>MILHO PARA PIPOCA- Milho de pipoca tipo 1 em embalagens de polietileno de 500gr cada, livre de pragas e sujidades. Pacotes de 400gr, validade mínima de 6 meses</t>
  </si>
  <si>
    <t>MILHO PARA PIPOCA, TIPO 1, GRÃOS SELECIONADOS. PACOTE DE 400 G.</t>
  </si>
  <si>
    <t>Pipoca Milho para pipoca tipo 1, em pacotes contendo 400g. Acondicionadas em pacotes de polipropileno, atóxico, hermeticamente vedados, embalados em fardos plásticos, íntegro e resistente. A embalagem</t>
  </si>
  <si>
    <t>PM DE MORMAÇO</t>
  </si>
  <si>
    <t>POLVILHO AZEDO 1KG</t>
  </si>
  <si>
    <t>POLVILHO AZEDO, EMBALAGEM DE 1KG. POLVILHO TIPO AZEDO, COLORACAO BRANCA, ISENTO DE SUJIDADES, COM VALIDADE MINIMA DE 6 MESES A CONTAR DA DATA DE ENTREGA. COM IDENTIFICACAO DO PRODUTO, MARCA DO FABRICANTE, DATA DE FABRICACAO E PRAZO DE VALIDADE.</t>
  </si>
  <si>
    <t>Polvilho Azedo – 1Kg – Sabor Verde</t>
  </si>
  <si>
    <t>https://vivabememporio.com.br/produto/polvilho-azedo-1kg-sabor-verde/?gad_source=4&amp;gclid=EAIaIQobChMIpcrjw8XXigMVKi5ECB2GdxfhEAQYASABEgIlnfD_BwE</t>
  </si>
  <si>
    <t>Viva Bem</t>
  </si>
  <si>
    <t>Polvilho Azedo 1Kg Pq</t>
  </si>
  <si>
    <t>https://loja.festpan.com.br/pkf/polvilho-azedo-1kg-pq?_=feed&amp;srsltid=AfmBOoqQR3_twQh58p8xYqC1qvT3ztvh6EMvZ_oM6DKrxlUj6DeaqlUiAHo</t>
  </si>
  <si>
    <t>MUNICÍPIO DE LUIZIANA</t>
  </si>
  <si>
    <t>POLVILHO AZEDO EMB. 1KG.</t>
  </si>
  <si>
    <t>Queijo Fatiado ¿ Tipo Lanche</t>
  </si>
  <si>
    <t>Queijo lanche fatiado</t>
  </si>
  <si>
    <t>QUEIJO TIPO PRATO/LANCHE FATIADO. EMBALAGEM COM DADOS DE</t>
  </si>
  <si>
    <t>PM DE BOM JESUS</t>
  </si>
  <si>
    <t>REPOLHO:</t>
  </si>
  <si>
    <t>PM DE BARRA DO RIO AZUL</t>
  </si>
  <si>
    <t>repolho</t>
  </si>
  <si>
    <t>PM DE LAGOÃO</t>
  </si>
  <si>
    <t>PM DE CENTENÁRIO</t>
  </si>
  <si>
    <t>Sagu Da Terrinha de Mandioca 500g</t>
  </si>
  <si>
    <t>https://www.covabra.com.br/sagu-da-terrinha-de-mandioca-500g/p?idsku=20281&amp;srsltid=AfmBOopj9y3-yPunGrERHq8VhSv-QKDOEEdJwC3YhZleSuRu9vBrfred5QI</t>
  </si>
  <si>
    <t>Covabra</t>
  </si>
  <si>
    <t xml:space="preserve">SAL DE COZINHA IODADO REFINADO EMB. 01 KG </t>
  </si>
  <si>
    <t>Sal refinado iodado. Embalagem de 01 Kg.</t>
  </si>
  <si>
    <t>05.776.553/0001-54</t>
  </si>
  <si>
    <t>Sal Refinado Magni Iodado 1kg</t>
  </si>
  <si>
    <t>https://www.google.com/url?url=https://www.amigao.com/maringa/mercearia-salgada/sal-refinado-magni-iodado-1kg-741.html&amp;rct=j&amp;q=&amp;esrc=s&amp;opi=95576897&amp;sa=U&amp;ved=0ahUKEwjT29mTwLaKAxVTg5UCHdCCBPYQgOUECNAG&amp;usg=AOvVaw3-rxmXVHUqALLg8PYYKrTh</t>
  </si>
  <si>
    <t>Sal Refinado Iodado Lebre 1kg</t>
  </si>
  <si>
    <t>Bless Cestas</t>
  </si>
  <si>
    <t>https://www.google.com/url?url=https://blesscestas.com.br/produtos/sal-refinado-iodado-lebre-1kg/%3Fvariant%3D735770125%26pf%3Dmc%26srsltid%3DAfmBOoqPS3ZsGJ9ez-GstW_G7B6O_aPA3sL-wcZLdUQD1b0qoyvTN6SMQMY&amp;rct=j&amp;q=&amp;esrc=s&amp;opi=95576897&amp;sa=U&amp;ved=0ahUKEwjT29mTwLaKAxVTg5UCHdCCBPYQgOUECNsG&amp;usg=AOvVaw2Ip1h0Q9lN-CG1VTchCKQ_</t>
  </si>
  <si>
    <t>SALSICHA- de carne bovina / suína tipo hot-dog</t>
  </si>
  <si>
    <t>PM DE NOVO TIRADENTES</t>
  </si>
  <si>
    <t>Suco de uva 100% integral 1,5L</t>
  </si>
  <si>
    <t>https://lojaprimofior.com.br/produtos/suco-de-uva-100-integral-15l/?variant=1047830871&amp;pf=mc&amp;gad_source=4&amp;gclid=EAIaIQobChMIiMKl8M7XigMVXyFECB0VcwnfEAQYBSABEgIosPD_BwE</t>
  </si>
  <si>
    <t>Primo Fior</t>
  </si>
  <si>
    <t>Suco de uva integral 1,5 lt</t>
  </si>
  <si>
    <t>TEMPERO VERDE, MAÇO</t>
  </si>
  <si>
    <t>47.725.753/0001-28</t>
  </si>
  <si>
    <t xml:space="preserve"> PCE </t>
  </si>
  <si>
    <t>MAÇO TEMPERO VERDE</t>
  </si>
  <si>
    <t>Tempero verde em maço</t>
  </si>
  <si>
    <t xml:space="preserve"> PCP </t>
  </si>
  <si>
    <t>Tempero verde maço</t>
  </si>
  <si>
    <t>PM DE IJUÍ</t>
  </si>
  <si>
    <t>Tomate</t>
  </si>
  <si>
    <t>TOMATE</t>
  </si>
  <si>
    <t>00.003.201/9220-21</t>
  </si>
  <si>
    <t>TOMATE Tomate.</t>
  </si>
  <si>
    <t>Prefeitura Municipal de Pinheiro Preto</t>
  </si>
  <si>
    <t>59PR2023</t>
  </si>
  <si>
    <t>UVA PASSA 1 KG</t>
  </si>
  <si>
    <t>Prefeitura Municipal de Vitor Meireles</t>
  </si>
  <si>
    <t>9/2023 - PRE</t>
  </si>
  <si>
    <t>PASSA DE UVA BRANCA.</t>
  </si>
  <si>
    <t>salsicha hot dog perdigao granel kg</t>
  </si>
  <si>
    <t>https://badotti.com.br/produtos/5424786/salsicha-hot-dog-perdigao-granel-kg?srsltid=AfmBOorGus7FFO6Kn8DbqAdWSZMg5KK7IfBGonQav_ID5uka5Y_NIXeRqOo</t>
  </si>
  <si>
    <t>Badotti</t>
  </si>
  <si>
    <t>SALSICHA de carne bovina / suína tipo hot-dog com no máximo de 2% de amido. Com aspecto característico, cor própria sem manchas pardacentas ou esverdeadas, odor e sabor próprio, com adição de água ou gelo no máximo de 10%. Com registro no SIF ou SISP.</t>
  </si>
  <si>
    <t>SALSICHA HOT DOG; RESFRIADA E ELABORADA APARTIR DE CARNES SUINA E BOVINAS</t>
  </si>
  <si>
    <t>KG.</t>
  </si>
  <si>
    <t>Fundo Municipal de Assistência Social de Xanxerê</t>
  </si>
  <si>
    <t>PE88/2024</t>
  </si>
  <si>
    <t>https://www.extrabom.com.br/p/mortadela-frango-cofril-1kg/54745/?srsltid=AfmBOorrOZ2RodUTnrjn17Ro-yTjS5wiRQji6Q-Ezz7oy6_hvDcuq48l</t>
  </si>
  <si>
    <t>MORTADELA FRIMESA FRANGO 1 KG</t>
  </si>
  <si>
    <t>https://supermercado.primato.com.br/loja/produto/mortadela-frimesa-1kg-frango-17778/</t>
  </si>
  <si>
    <t>Primato</t>
  </si>
  <si>
    <t>CARNE BOVINA PICADA: CONGELADA OU RESFRIADA DE 1ª QUALIDADE, ACONDICIONADA EM EMBALAGEM PLÁSTICA FLEXÍVEL, ATÓXICA,</t>
  </si>
  <si>
    <t>CARNE BOVINA, DE PRIMEIRA, PICADA EM PEDAÇOS EM CUBOS DE 2 A 3 CM ,RESFRIADA, COM ASPECTO PRÓPRIO, NÃO AMOLECIDA NEM PEGAJOSA, COR PRÓPRIA, SEM MANCHAS ESVERDEADAS, CHEIRO E SABOR PRÓPRIOS, COM AUSÊNCIA DE SUJIDADES, PARASITAS E LARVAS. EMBALAGEM EM POLIETILENO ATÓXICO DE ATÉ UM 1KG. CERTIFICADO DE INSPEÇÃO SANITÁRIA.</t>
  </si>
  <si>
    <t>ARROZ TIPO I – PACOTE COM 5 KG, DE PRIMEIRA QUALIDADE SUB GRUPO PARABOLIZADO. A EMBALAGEM DEVERÁ CONTER EXTERNAMENTE OS DADOS DE IDENTIFICAÇÃO, PROCEDÊNCIA, NÚMERO DO LOTE, QUANTIDADE DO PRODUTO. DEVERÁ APRESENTAR VALIDADE MÍNIMA DE 6 MESES A PARTIR DA DATA DE ENTREGA. ENTREGA CONFORME SOLICITAÇÃO/ CRONOGRAMA.</t>
  </si>
  <si>
    <t>BISCOITO SALGADO INTEGRAL. PACOTE COM NO MÍNIMO 320 G. ESPECIFICAÇÕES MÍNIMAS CONFORME FOLHA DE D...</t>
  </si>
  <si>
    <t>87/2023 - PRE</t>
  </si>
  <si>
    <t>Biscoito salgado sem latose, caracteristicas técnicas: tipo cream cracker integral, sem lactose e proteina do leite, isento de produtos de origem animais. Embalagens de 320 a 350 gr</t>
  </si>
  <si>
    <t>https://sondadelivery.com.br/delivery/produto/biscoito-integral-orquidea-pacote-320g-8-unidades/1000047498?srsltid=AfmBOooSQkfIaNPW0dLl63ZBVolC9QxuOc6gL2Lc9yvaOz9OVfLtckBcUXY</t>
  </si>
  <si>
    <t>Sonda Delivery</t>
  </si>
  <si>
    <t xml:space="preserve">Biscoito Integral Orquídea Pacote 320g 8 Unidades </t>
  </si>
  <si>
    <t>CARGA DE GÁS 45 KG GLP</t>
  </si>
  <si>
    <t>RECARGA DE GÁS DE COZINHA 45KG, GLP 45</t>
  </si>
  <si>
    <t>BOT</t>
  </si>
  <si>
    <t>GÁS COZINHA P45</t>
  </si>
  <si>
    <t>Prefeitura Municipal de Ponte Alta do Norte</t>
  </si>
  <si>
    <t>PE28/2024</t>
  </si>
  <si>
    <t>CARNE BOVINA DE 1º (PICADO DE TRASEIRO)</t>
  </si>
  <si>
    <t>PM DE MOSTARDAS</t>
  </si>
  <si>
    <t>CARNE BOVINA, DE ALCATRA,</t>
  </si>
  <si>
    <t>Fundo Municipal de Prevenção contra Sinistros de Palhoça - FUMPRESI</t>
  </si>
  <si>
    <t>19/2024 - PRE</t>
  </si>
  <si>
    <t>CARNE BOVINA, DE COXÃO MOLE, CORTADO EM BIFES</t>
  </si>
  <si>
    <t>Prefeitura Municipal de Xanxerê</t>
  </si>
  <si>
    <t>Carne bovina de 1ª, sem osso (coxão mole), inspecionada</t>
  </si>
  <si>
    <t>PM DE TUPANCIRETÃ</t>
  </si>
  <si>
    <t>maionese oderich light sachê 200g - 200gr1</t>
  </si>
  <si>
    <t>https://online.viezzersupermercados.com.br/produtos/173090/maionese-oderich-light-sache-200g?srsltid=AfmBOoo07ripWCVLSdZjXSghj3nkwlJBSTqvfrXbgL5J31XgRj-SS1-tKJ4</t>
  </si>
  <si>
    <t>Viezzer Supermercados</t>
  </si>
  <si>
    <t>Hellmann´s Maionese Tradicional 200G</t>
  </si>
  <si>
    <t>https://www.amazon.com.br/Hellmanns-Maionese-Tradicional-200g/dp/B08FNVNJ5V?source=ps-sl-shoppingads-lpcontext&amp;ref_=fplfs&amp;psc=1&amp;smid=AFGPYE8Q9MFMZ</t>
  </si>
  <si>
    <t xml:space="preserve">Maionese Tradicional Sachê 200g 1 UN Predilecta
</t>
  </si>
  <si>
    <t>Gimba</t>
  </si>
  <si>
    <t>https://www.gimba.com.br/maionese/maionese-tradicional-sache-200g-1-un-predilecta/?PID=67697&amp;utm_source=googleshopping&amp;utm_medium=googleshopping&amp;utm_campaign=googleshopping&amp;srsltid=AfmBOoqD0c9eqD6XjkPmWAXzekyRypLIdn2BafqLtL2mrG8y06eC5NLZL2c</t>
  </si>
  <si>
    <t>Maionese Quero Sachê 200g</t>
  </si>
  <si>
    <t>https://www.bemol.com.br/maionese-quero-sache-200g/p?idsku=7318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</si>
</sst>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26">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52">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44" fontId="2" fillId="0" borderId="0" xfId="51" applyFont="1"/>
    <xf numFmtId="14" fontId="2" fillId="0" borderId="1" xfId="51" applyNumberFormat="1" applyFont="1" applyBorder="1" applyAlignment="1">
      <alignment horizontal="center" vertical="center" wrapText="1"/>
    </xf>
    <xf numFmtId="0" fontId="2" fillId="0" borderId="1" xfId="51" applyNumberFormat="1" applyFont="1" applyBorder="1" applyAlignment="1">
      <alignment horizontal="center" vertical="center" wrapText="1"/>
    </xf>
    <xf numFmtId="165" fontId="2" fillId="0" borderId="1" xfId="51" applyNumberFormat="1" applyFont="1" applyBorder="1" applyAlignment="1">
      <alignment horizontal="center" vertical="center" wrapText="1"/>
    </xf>
    <xf numFmtId="44" fontId="2" fillId="0" borderId="1" xfId="51" applyFont="1" applyBorder="1" applyAlignment="1">
      <alignment horizontal="center" vertical="center" wrapText="1"/>
    </xf>
    <xf numFmtId="44" fontId="21" fillId="0" borderId="1" xfId="51" applyFont="1" applyBorder="1" applyAlignment="1">
      <alignment vertical="center" wrapText="1"/>
    </xf>
    <xf numFmtId="0" fontId="32" fillId="0" borderId="1" xfId="51" applyNumberFormat="1" applyFont="1" applyBorder="1" applyAlignment="1">
      <alignment horizontal="center" vertical="center" wrapText="1"/>
    </xf>
    <xf numFmtId="44" fontId="21" fillId="0" borderId="0" xfId="51" applyFont="1"/>
    <xf numFmtId="0" fontId="21" fillId="0" borderId="1" xfId="51" applyNumberFormat="1" applyFont="1" applyBorder="1" applyAlignment="1">
      <alignment horizontal="left"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4" fillId="0" borderId="21" xfId="46" applyNumberFormat="1" applyBorder="1" applyAlignment="1">
      <alignment horizontal="left" vertical="top" wrapText="1"/>
    </xf>
    <xf numFmtId="0" fontId="4" fillId="0" borderId="2" xfId="46" applyNumberFormat="1" applyBorder="1" applyAlignment="1">
      <alignment horizontal="left" vertical="top" wrapText="1"/>
    </xf>
    <xf numFmtId="0" fontId="41" fillId="0" borderId="2" xfId="46" applyNumberFormat="1" applyFont="1" applyBorder="1" applyAlignment="1">
      <alignment horizontal="left" vertical="top" wrapText="1"/>
    </xf>
    <xf numFmtId="0" fontId="4" fillId="0" borderId="21" xfId="99" applyNumberFormat="1" applyBorder="1" applyAlignment="1">
      <alignment horizontal="left" vertical="top" wrapText="1"/>
    </xf>
    <xf numFmtId="0" fontId="4" fillId="0" borderId="2" xfId="99" applyNumberFormat="1" applyBorder="1" applyAlignment="1">
      <alignment horizontal="left" vertical="top" wrapText="1"/>
    </xf>
  </cellXfs>
  <cellStyles count="126">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Hyperlink" xfId="99" xr:uid="{A77DC129-7A42-49DB-8E45-642FFDDC905A}"/>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2 2 2" xfId="96" xr:uid="{01F33042-32C0-4DDC-B3AD-A9694A9DEE63}"/>
    <cellStyle name="Moeda 2 2 2 2 3" xfId="123" xr:uid="{A36683E5-7809-4A9A-B29B-3309973B7332}"/>
    <cellStyle name="Moeda 2 2 2 3" xfId="83" xr:uid="{8CC89D7B-AA70-4EF4-966C-756AF3C5D883}"/>
    <cellStyle name="Moeda 2 2 2 4" xfId="110" xr:uid="{500E6C8A-43CF-4F13-BD3F-60C009171A65}"/>
    <cellStyle name="Moeda 2 2 3" xfId="64" xr:uid="{57E5885B-CF3F-4C2F-8CCC-B22473CD22CA}"/>
    <cellStyle name="Moeda 2 2 3 2" xfId="90" xr:uid="{FD02612F-69FE-4EF1-A24F-B2664F480E1A}"/>
    <cellStyle name="Moeda 2 2 3 3" xfId="117" xr:uid="{6D781A79-DFA6-4E4A-B47B-51E24DACEE07}"/>
    <cellStyle name="Moeda 2 2 4" xfId="77" xr:uid="{2F7BD87A-09AC-47AF-93B7-741B13369D0D}"/>
    <cellStyle name="Moeda 2 2 5" xfId="104" xr:uid="{3B502CDD-59DD-4CC2-8864-5C0137F63DC8}"/>
    <cellStyle name="Moeda 2 3" xfId="54" xr:uid="{C286EC4C-9711-4851-86B2-851E03DBE58E}"/>
    <cellStyle name="Moeda 2 3 2" xfId="67" xr:uid="{95338DCB-EBB1-4E6E-8DCB-0CC9F18DCED5}"/>
    <cellStyle name="Moeda 2 3 2 2" xfId="93" xr:uid="{AD436BD5-BB2C-4515-8BE2-BBF25ED935B4}"/>
    <cellStyle name="Moeda 2 3 2 3" xfId="120" xr:uid="{8E85D712-E8E3-4608-BE82-4CBE63FA164C}"/>
    <cellStyle name="Moeda 2 3 3" xfId="80" xr:uid="{AC5F5E6B-EA2D-4CFE-9BEB-5B0E5D02A26D}"/>
    <cellStyle name="Moeda 2 3 4" xfId="107" xr:uid="{E8AEDC3F-93B6-4170-8E3A-18B5B09D8796}"/>
    <cellStyle name="Moeda 2 4" xfId="48" xr:uid="{69FA546E-8BE8-40ED-B8E4-DAB3A8857161}"/>
    <cellStyle name="Moeda 2 4 2" xfId="61" xr:uid="{D879EF15-47A4-49ED-92A7-4804DE88524E}"/>
    <cellStyle name="Moeda 2 4 2 2" xfId="87" xr:uid="{A180DE59-83A1-41D7-8527-15F3FB21D810}"/>
    <cellStyle name="Moeda 2 4 2 3" xfId="114" xr:uid="{762E836F-ED6F-4CA7-89ED-1D3A0F7A75C1}"/>
    <cellStyle name="Moeda 2 4 3" xfId="74" xr:uid="{0D7884A0-835A-4DC6-AA0F-77C2F78AFF76}"/>
    <cellStyle name="Moeda 2 4 4" xfId="101" xr:uid="{BAC57264-EB55-43D2-9DCC-D135EECF67BC}"/>
    <cellStyle name="Moeda 3" xfId="44" xr:uid="{D387499F-57A3-4AFF-916C-AB0A9BA5152F}"/>
    <cellStyle name="Moeda 3 2" xfId="56" xr:uid="{A312AB4B-EA60-4B75-A561-293CA8ADAA85}"/>
    <cellStyle name="Moeda 3 2 2" xfId="69" xr:uid="{1DC0DD66-F1E7-4C17-975C-50856ED6A7C8}"/>
    <cellStyle name="Moeda 3 2 2 2" xfId="95" xr:uid="{8CC77385-8D9F-403F-97F9-B459742BF543}"/>
    <cellStyle name="Moeda 3 2 2 3" xfId="122" xr:uid="{5EA1AD96-FD2B-433B-BDD0-9ED1BB8A27EA}"/>
    <cellStyle name="Moeda 3 2 3" xfId="82" xr:uid="{64D7471B-B838-46D9-953E-700E9502E08D}"/>
    <cellStyle name="Moeda 3 2 4" xfId="109" xr:uid="{D958B75B-DAC3-4917-B139-9E9501775A71}"/>
    <cellStyle name="Moeda 3 3" xfId="50" xr:uid="{DB45F9F0-1F4B-4F48-8820-9B9E107A6172}"/>
    <cellStyle name="Moeda 3 3 2" xfId="63" xr:uid="{4A227F2F-C074-4282-88BF-8AE527F1411A}"/>
    <cellStyle name="Moeda 3 3 2 2" xfId="89" xr:uid="{08E6F373-D547-4FE6-88FA-8BD659449963}"/>
    <cellStyle name="Moeda 3 3 2 3" xfId="116" xr:uid="{03E64D6D-9456-4695-AE18-CF9F0AD059C6}"/>
    <cellStyle name="Moeda 3 3 3" xfId="76" xr:uid="{1F764941-7BCF-473F-B441-230DA0D1A700}"/>
    <cellStyle name="Moeda 3 3 4" xfId="103" xr:uid="{F80AC6E5-2FF9-4686-B972-264A330CBDA9}"/>
    <cellStyle name="Moeda 4" xfId="53" xr:uid="{6C434A9E-2434-4004-B1F2-385059C90FAE}"/>
    <cellStyle name="Moeda 4 2" xfId="66" xr:uid="{DCD8DF0A-8206-4227-BC31-CF5C47E023EA}"/>
    <cellStyle name="Moeda 4 2 2" xfId="92" xr:uid="{1D67CD4D-344B-4A9F-A2B1-248F846487AB}"/>
    <cellStyle name="Moeda 4 2 3" xfId="119" xr:uid="{5651FF99-3D38-4C76-B337-A90431D70458}"/>
    <cellStyle name="Moeda 4 3" xfId="79" xr:uid="{56821673-0702-4A87-9CDE-313920719995}"/>
    <cellStyle name="Moeda 4 4" xfId="106" xr:uid="{E9ADAB31-3ECF-4B92-BE35-F22FDDEA46C0}"/>
    <cellStyle name="Moeda 5" xfId="52" xr:uid="{07CBB068-9219-441A-820A-F9520D3DA26F}"/>
    <cellStyle name="Moeda 5 2" xfId="65" xr:uid="{4D2AE5BA-0AFC-4809-B925-7F3BB6E1DD79}"/>
    <cellStyle name="Moeda 5 2 2" xfId="91" xr:uid="{ED72B84A-964D-4C7A-9B85-CAB3BB0CFC8A}"/>
    <cellStyle name="Moeda 5 2 3" xfId="118" xr:uid="{C54C2F03-E5B3-43E1-BF77-66671F73D66F}"/>
    <cellStyle name="Moeda 5 3" xfId="78" xr:uid="{0AF70A44-0E31-4034-A71E-3BE9B1EEAE9C}"/>
    <cellStyle name="Moeda 5 4" xfId="105" xr:uid="{DA3A3683-95F6-487E-A63A-0DD863F7325D}"/>
    <cellStyle name="Moeda 6" xfId="47" xr:uid="{4B5DA5A3-88B4-476D-9283-7C64075D7C9C}"/>
    <cellStyle name="Moeda 6 2" xfId="60" xr:uid="{A24ADBFB-0B77-43DB-AFA3-57A054A26638}"/>
    <cellStyle name="Moeda 6 2 2" xfId="86" xr:uid="{60B8DBE4-0AB7-4B8B-81DD-7FB913F8D4F6}"/>
    <cellStyle name="Moeda 6 2 3" xfId="113" xr:uid="{CBE0FB69-D943-4719-A801-5C936551BD05}"/>
    <cellStyle name="Moeda 6 3" xfId="73" xr:uid="{10572F36-473A-465B-A947-1027430D9B95}"/>
    <cellStyle name="Moeda 6 4" xfId="100" xr:uid="{66477E43-A2D2-4112-88D5-3783016F8FE7}"/>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2 2 2" xfId="94" xr:uid="{3AEA7E2E-EEC8-4CC7-90D1-FC9A772DEAFB}"/>
    <cellStyle name="Vírgula 2 2 2 3" xfId="121" xr:uid="{0F7FFC8A-0D9F-4BAF-8BCE-47FC5A3A2E32}"/>
    <cellStyle name="Vírgula 2 2 3" xfId="81" xr:uid="{37544B06-693C-4B8A-8A3B-77D91423E51D}"/>
    <cellStyle name="Vírgula 2 2 4" xfId="108" xr:uid="{607EDFD3-D995-46D5-B92D-51172FA75E98}"/>
    <cellStyle name="Vírgula 2 3" xfId="62" xr:uid="{0A47434E-9828-4F9F-9743-7400AB1BB7B1}"/>
    <cellStyle name="Vírgula 2 3 2" xfId="88" xr:uid="{C9F87D81-5211-4039-BACB-104AEDA0C1B8}"/>
    <cellStyle name="Vírgula 2 3 3" xfId="115" xr:uid="{DFE96E7D-AB03-4E2A-BE9B-6BDDB49F229E}"/>
    <cellStyle name="Vírgula 2 4" xfId="75" xr:uid="{94D69736-BB4D-4DD5-8553-7907DFD492F6}"/>
    <cellStyle name="Vírgula 2 5" xfId="102" xr:uid="{FCE31E58-A72D-4798-A2FE-3B695DAE5C90}"/>
    <cellStyle name="Vírgula 3" xfId="58" xr:uid="{547A2A07-DDAF-41EC-9D55-42BABFB5BBCF}"/>
    <cellStyle name="Vírgula 3 2" xfId="71" xr:uid="{E728708C-608C-4960-84DD-117528C6E442}"/>
    <cellStyle name="Vírgula 3 2 2" xfId="97" xr:uid="{5216985A-AE62-48C0-A3D7-6CA26F018520}"/>
    <cellStyle name="Vírgula 3 2 3" xfId="124" xr:uid="{01942FBC-E0BB-40C6-A69E-FEBD1A6A5F0A}"/>
    <cellStyle name="Vírgula 3 3" xfId="84" xr:uid="{7574AAD0-49D4-480F-8133-69536B09ECB5}"/>
    <cellStyle name="Vírgula 3 4" xfId="111" xr:uid="{C6F3BAAB-5B96-4C0C-B0BE-8FA54DF6C2E5}"/>
    <cellStyle name="Vírgula 4" xfId="59" xr:uid="{7BD7279F-A978-4AD0-9881-947DA2D11D14}"/>
    <cellStyle name="Vírgula 4 2" xfId="72" xr:uid="{9CDEE0AE-627E-4B21-8FDC-EA1187F089AB}"/>
    <cellStyle name="Vírgula 4 2 2" xfId="98" xr:uid="{06A6377B-0456-4228-9CE3-55B46CFFE0C9}"/>
    <cellStyle name="Vírgula 4 2 3" xfId="125" xr:uid="{CF529526-4877-4D61-83CB-B78751EA848F}"/>
    <cellStyle name="Vírgula 4 3" xfId="85" xr:uid="{054A76EB-8B6D-432E-9CC2-EC04D62F568C}"/>
    <cellStyle name="Vírgula 4 4" xfId="112" xr:uid="{6FF1520D-6504-4196-948A-2CD0C4339596}"/>
  </cellStyles>
  <dxfs count="416">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sharedStrings" Target="sharedStrings.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sheetMetadata" Target="metadata.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theme" Target="theme/theme1.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_rels/drawing14.xml.rels><?xml version="1.0" encoding="UTF-8" standalone="yes"?>
<Relationships xmlns="http://schemas.openxmlformats.org/package/2006/relationships"><Relationship Id="rId1" Type="http://schemas.openxmlformats.org/officeDocument/2006/relationships/hyperlink" Target="#RESUMO!A1"/></Relationships>
</file>

<file path=xl/drawings/_rels/drawing15.xml.rels><?xml version="1.0" encoding="UTF-8" standalone="yes"?>
<Relationships xmlns="http://schemas.openxmlformats.org/package/2006/relationships"><Relationship Id="rId1" Type="http://schemas.openxmlformats.org/officeDocument/2006/relationships/hyperlink" Target="#RESUMO!A1"/></Relationships>
</file>

<file path=xl/drawings/_rels/drawing16.xml.rels><?xml version="1.0" encoding="UTF-8" standalone="yes"?>
<Relationships xmlns="http://schemas.openxmlformats.org/package/2006/relationships"><Relationship Id="rId1" Type="http://schemas.openxmlformats.org/officeDocument/2006/relationships/hyperlink" Target="#RESUMO!A1"/></Relationships>
</file>

<file path=xl/drawings/_rels/drawing17.xml.rels><?xml version="1.0" encoding="UTF-8" standalone="yes"?>
<Relationships xmlns="http://schemas.openxmlformats.org/package/2006/relationships"><Relationship Id="rId1" Type="http://schemas.openxmlformats.org/officeDocument/2006/relationships/hyperlink" Target="#RESUMO!A1"/></Relationships>
</file>

<file path=xl/drawings/_rels/drawing18.xml.rels><?xml version="1.0" encoding="UTF-8" standalone="yes"?>
<Relationships xmlns="http://schemas.openxmlformats.org/package/2006/relationships"><Relationship Id="rId1" Type="http://schemas.openxmlformats.org/officeDocument/2006/relationships/hyperlink" Target="#RESUMO!A1"/></Relationships>
</file>

<file path=xl/drawings/_rels/drawing19.xml.rels><?xml version="1.0" encoding="UTF-8" standalone="yes"?>
<Relationships xmlns="http://schemas.openxmlformats.org/package/2006/relationships"><Relationship Id="rId1" Type="http://schemas.openxmlformats.org/officeDocument/2006/relationships/hyperlink" Target="#RESUMO!A1"/></Relationships>
</file>

<file path=xl/drawings/_rels/drawing20.xml.rels><?xml version="1.0" encoding="UTF-8" standalone="yes"?>
<Relationships xmlns="http://schemas.openxmlformats.org/package/2006/relationships"><Relationship Id="rId1" Type="http://schemas.openxmlformats.org/officeDocument/2006/relationships/hyperlink" Target="#RESUMO!A1"/></Relationships>
</file>

<file path=xl/drawings/_rels/drawing21.xml.rels><?xml version="1.0" encoding="UTF-8" standalone="yes"?>
<Relationships xmlns="http://schemas.openxmlformats.org/package/2006/relationships"><Relationship Id="rId1" Type="http://schemas.openxmlformats.org/officeDocument/2006/relationships/hyperlink" Target="#RESUMO!A1"/></Relationships>
</file>

<file path=xl/drawings/_rels/drawing22.xml.rels><?xml version="1.0" encoding="UTF-8" standalone="yes"?>
<Relationships xmlns="http://schemas.openxmlformats.org/package/2006/relationships"><Relationship Id="rId1" Type="http://schemas.openxmlformats.org/officeDocument/2006/relationships/hyperlink" Target="#RESUMO!A1"/></Relationships>
</file>

<file path=xl/drawings/_rels/drawing23.xml.rels><?xml version="1.0" encoding="UTF-8" standalone="yes"?>
<Relationships xmlns="http://schemas.openxmlformats.org/package/2006/relationships"><Relationship Id="rId1" Type="http://schemas.openxmlformats.org/officeDocument/2006/relationships/hyperlink" Target="#RESUMO!A1"/></Relationships>
</file>

<file path=xl/drawings/_rels/drawing24.xml.rels><?xml version="1.0" encoding="UTF-8" standalone="yes"?>
<Relationships xmlns="http://schemas.openxmlformats.org/package/2006/relationships"><Relationship Id="rId1" Type="http://schemas.openxmlformats.org/officeDocument/2006/relationships/hyperlink" Target="#RESUMO!A1"/></Relationships>
</file>

<file path=xl/drawings/_rels/drawing25.xml.rels><?xml version="1.0" encoding="UTF-8" standalone="yes"?>
<Relationships xmlns="http://schemas.openxmlformats.org/package/2006/relationships"><Relationship Id="rId1" Type="http://schemas.openxmlformats.org/officeDocument/2006/relationships/hyperlink" Target="#RESUMO!A1"/></Relationships>
</file>

<file path=xl/drawings/_rels/drawing26.xml.rels><?xml version="1.0" encoding="UTF-8" standalone="yes"?>
<Relationships xmlns="http://schemas.openxmlformats.org/package/2006/relationships"><Relationship Id="rId1" Type="http://schemas.openxmlformats.org/officeDocument/2006/relationships/hyperlink" Target="#RESUMO!A1"/></Relationships>
</file>

<file path=xl/drawings/_rels/drawing27.xml.rels><?xml version="1.0" encoding="UTF-8" standalone="yes"?>
<Relationships xmlns="http://schemas.openxmlformats.org/package/2006/relationships"><Relationship Id="rId1" Type="http://schemas.openxmlformats.org/officeDocument/2006/relationships/hyperlink" Target="#RESUMO!A1"/></Relationships>
</file>

<file path=xl/drawings/_rels/drawing28.xml.rels><?xml version="1.0" encoding="UTF-8" standalone="yes"?>
<Relationships xmlns="http://schemas.openxmlformats.org/package/2006/relationships"><Relationship Id="rId1" Type="http://schemas.openxmlformats.org/officeDocument/2006/relationships/hyperlink" Target="#RESUMO!A1"/></Relationships>
</file>

<file path=xl/drawings/_rels/drawing29.xml.rels><?xml version="1.0" encoding="UTF-8" standalone="yes"?>
<Relationships xmlns="http://schemas.openxmlformats.org/package/2006/relationships"><Relationship Id="rId1" Type="http://schemas.openxmlformats.org/officeDocument/2006/relationships/hyperlink" Target="#RESUMO!A1"/></Relationships>
</file>

<file path=xl/drawings/_rels/drawing30.xml.rels><?xml version="1.0" encoding="UTF-8" standalone="yes"?>
<Relationships xmlns="http://schemas.openxmlformats.org/package/2006/relationships"><Relationship Id="rId1" Type="http://schemas.openxmlformats.org/officeDocument/2006/relationships/hyperlink" Target="#RESUMO!A1"/></Relationships>
</file>

<file path=xl/drawings/_rels/drawing31.xml.rels><?xml version="1.0" encoding="UTF-8" standalone="yes"?>
<Relationships xmlns="http://schemas.openxmlformats.org/package/2006/relationships"><Relationship Id="rId1" Type="http://schemas.openxmlformats.org/officeDocument/2006/relationships/hyperlink" Target="#RESUMO!A1"/></Relationships>
</file>

<file path=xl/drawings/_rels/drawing32.xml.rels><?xml version="1.0" encoding="UTF-8" standalone="yes"?>
<Relationships xmlns="http://schemas.openxmlformats.org/package/2006/relationships"><Relationship Id="rId1" Type="http://schemas.openxmlformats.org/officeDocument/2006/relationships/hyperlink" Target="#RESUMO!A1"/></Relationships>
</file>

<file path=xl/drawings/_rels/drawing33.xml.rels><?xml version="1.0" encoding="UTF-8" standalone="yes"?>
<Relationships xmlns="http://schemas.openxmlformats.org/package/2006/relationships"><Relationship Id="rId1" Type="http://schemas.openxmlformats.org/officeDocument/2006/relationships/hyperlink" Target="#RESUMO!A1"/></Relationships>
</file>

<file path=xl/drawings/_rels/drawing34.xml.rels><?xml version="1.0" encoding="UTF-8" standalone="yes"?>
<Relationships xmlns="http://schemas.openxmlformats.org/package/2006/relationships"><Relationship Id="rId1" Type="http://schemas.openxmlformats.org/officeDocument/2006/relationships/hyperlink" Target="#RESUMO!A1"/></Relationships>
</file>

<file path=xl/drawings/_rels/drawing35.xml.rels><?xml version="1.0" encoding="UTF-8" standalone="yes"?>
<Relationships xmlns="http://schemas.openxmlformats.org/package/2006/relationships"><Relationship Id="rId1" Type="http://schemas.openxmlformats.org/officeDocument/2006/relationships/hyperlink" Target="#RESUMO!A1"/></Relationships>
</file>

<file path=xl/drawings/_rels/drawing36.xml.rels><?xml version="1.0" encoding="UTF-8" standalone="yes"?>
<Relationships xmlns="http://schemas.openxmlformats.org/package/2006/relationships"><Relationship Id="rId1" Type="http://schemas.openxmlformats.org/officeDocument/2006/relationships/hyperlink" Target="#RESUMO!A1"/></Relationships>
</file>

<file path=xl/drawings/_rels/drawing37.xml.rels><?xml version="1.0" encoding="UTF-8" standalone="yes"?>
<Relationships xmlns="http://schemas.openxmlformats.org/package/2006/relationships"><Relationship Id="rId1" Type="http://schemas.openxmlformats.org/officeDocument/2006/relationships/hyperlink" Target="#RESUMO!A1"/></Relationships>
</file>

<file path=xl/drawings/_rels/drawing38.xml.rels><?xml version="1.0" encoding="UTF-8" standalone="yes"?>
<Relationships xmlns="http://schemas.openxmlformats.org/package/2006/relationships"><Relationship Id="rId1" Type="http://schemas.openxmlformats.org/officeDocument/2006/relationships/hyperlink" Target="#RESUMO!A1"/></Relationships>
</file>

<file path=xl/drawings/_rels/drawing39.xml.rels><?xml version="1.0" encoding="UTF-8" standalone="yes"?>
<Relationships xmlns="http://schemas.openxmlformats.org/package/2006/relationships"><Relationship Id="rId1" Type="http://schemas.openxmlformats.org/officeDocument/2006/relationships/hyperlink" Target="#RESUMO!A1"/></Relationships>
</file>

<file path=xl/drawings/_rels/drawing40.xml.rels><?xml version="1.0" encoding="UTF-8" standalone="yes"?>
<Relationships xmlns="http://schemas.openxmlformats.org/package/2006/relationships"><Relationship Id="rId1" Type="http://schemas.openxmlformats.org/officeDocument/2006/relationships/hyperlink" Target="#RESUMO!A1"/></Relationships>
</file>

<file path=xl/drawings/_rels/drawing41.xml.rels><?xml version="1.0" encoding="UTF-8" standalone="yes"?>
<Relationships xmlns="http://schemas.openxmlformats.org/package/2006/relationships"><Relationship Id="rId1" Type="http://schemas.openxmlformats.org/officeDocument/2006/relationships/hyperlink" Target="#RESUMO!A1"/></Relationships>
</file>

<file path=xl/drawings/_rels/drawing42.xml.rels><?xml version="1.0" encoding="UTF-8" standalone="yes"?>
<Relationships xmlns="http://schemas.openxmlformats.org/package/2006/relationships"><Relationship Id="rId1" Type="http://schemas.openxmlformats.org/officeDocument/2006/relationships/hyperlink" Target="#RESUMO!A1"/></Relationships>
</file>

<file path=xl/drawings/_rels/drawing43.xml.rels><?xml version="1.0" encoding="UTF-8" standalone="yes"?>
<Relationships xmlns="http://schemas.openxmlformats.org/package/2006/relationships"><Relationship Id="rId1" Type="http://schemas.openxmlformats.org/officeDocument/2006/relationships/hyperlink" Target="#RESUMO!A1"/></Relationships>
</file>

<file path=xl/drawings/_rels/drawing44.xml.rels><?xml version="1.0" encoding="UTF-8" standalone="yes"?>
<Relationships xmlns="http://schemas.openxmlformats.org/package/2006/relationships"><Relationship Id="rId1" Type="http://schemas.openxmlformats.org/officeDocument/2006/relationships/hyperlink" Target="#RESUMO!A1"/></Relationships>
</file>

<file path=xl/drawings/_rels/drawing45.xml.rels><?xml version="1.0" encoding="UTF-8" standalone="yes"?>
<Relationships xmlns="http://schemas.openxmlformats.org/package/2006/relationships"><Relationship Id="rId1" Type="http://schemas.openxmlformats.org/officeDocument/2006/relationships/hyperlink" Target="#RESUMO!A1"/></Relationships>
</file>

<file path=xl/drawings/_rels/drawing46.xml.rels><?xml version="1.0" encoding="UTF-8" standalone="yes"?>
<Relationships xmlns="http://schemas.openxmlformats.org/package/2006/relationships"><Relationship Id="rId1" Type="http://schemas.openxmlformats.org/officeDocument/2006/relationships/hyperlink" Target="#RESUMO!A1"/></Relationships>
</file>

<file path=xl/drawings/_rels/drawing47.xml.rels><?xml version="1.0" encoding="UTF-8" standalone="yes"?>
<Relationships xmlns="http://schemas.openxmlformats.org/package/2006/relationships"><Relationship Id="rId1" Type="http://schemas.openxmlformats.org/officeDocument/2006/relationships/hyperlink" Target="#RESUMO!A1"/></Relationships>
</file>

<file path=xl/drawings/_rels/drawing48.xml.rels><?xml version="1.0" encoding="UTF-8" standalone="yes"?>
<Relationships xmlns="http://schemas.openxmlformats.org/package/2006/relationships"><Relationship Id="rId1" Type="http://schemas.openxmlformats.org/officeDocument/2006/relationships/hyperlink" Target="#RESUMO!A1"/></Relationships>
</file>

<file path=xl/drawings/_rels/drawing49.xml.rels><?xml version="1.0" encoding="UTF-8" standalone="yes"?>
<Relationships xmlns="http://schemas.openxmlformats.org/package/2006/relationships"><Relationship Id="rId1" Type="http://schemas.openxmlformats.org/officeDocument/2006/relationships/hyperlink" Target="#RESUMO!A1"/></Relationships>
</file>

<file path=xl/drawings/_rels/drawing50.xml.rels><?xml version="1.0" encoding="UTF-8" standalone="yes"?>
<Relationships xmlns="http://schemas.openxmlformats.org/package/2006/relationships"><Relationship Id="rId1" Type="http://schemas.openxmlformats.org/officeDocument/2006/relationships/hyperlink" Target="#RESUMO!A1"/></Relationships>
</file>

<file path=xl/drawings/_rels/drawing51.xml.rels><?xml version="1.0" encoding="UTF-8" standalone="yes"?>
<Relationships xmlns="http://schemas.openxmlformats.org/package/2006/relationships"><Relationship Id="rId1" Type="http://schemas.openxmlformats.org/officeDocument/2006/relationships/hyperlink" Target="#RESUMO!A1"/></Relationships>
</file>

<file path=xl/drawings/_rels/drawing52.xml.rels><?xml version="1.0" encoding="UTF-8" standalone="yes"?>
<Relationships xmlns="http://schemas.openxmlformats.org/package/2006/relationships"><Relationship Id="rId1" Type="http://schemas.openxmlformats.org/officeDocument/2006/relationships/hyperlink" Target="#RESUMO!A1"/></Relationships>
</file>

<file path=xl/drawings/_rels/drawing53.xml.rels><?xml version="1.0" encoding="UTF-8" standalone="yes"?>
<Relationships xmlns="http://schemas.openxmlformats.org/package/2006/relationships"><Relationship Id="rId1" Type="http://schemas.openxmlformats.org/officeDocument/2006/relationships/hyperlink" Target="#RESUMO!A1"/></Relationships>
</file>

<file path=xl/drawings/_rels/drawing54.xml.rels><?xml version="1.0" encoding="UTF-8" standalone="yes"?>
<Relationships xmlns="http://schemas.openxmlformats.org/package/2006/relationships"><Relationship Id="rId1" Type="http://schemas.openxmlformats.org/officeDocument/2006/relationships/hyperlink" Target="#RESUMO!A1"/></Relationships>
</file>

<file path=xl/drawings/_rels/drawing55.xml.rels><?xml version="1.0" encoding="UTF-8" standalone="yes"?>
<Relationships xmlns="http://schemas.openxmlformats.org/package/2006/relationships"><Relationship Id="rId1" Type="http://schemas.openxmlformats.org/officeDocument/2006/relationships/hyperlink" Target="#RESUMO!A1"/></Relationships>
</file>

<file path=xl/drawings/_rels/drawing56.xml.rels><?xml version="1.0" encoding="UTF-8" standalone="yes"?>
<Relationships xmlns="http://schemas.openxmlformats.org/package/2006/relationships"><Relationship Id="rId1" Type="http://schemas.openxmlformats.org/officeDocument/2006/relationships/hyperlink" Target="#RESUMO!A1"/></Relationships>
</file>

<file path=xl/drawings/_rels/drawing57.xml.rels><?xml version="1.0" encoding="UTF-8" standalone="yes"?>
<Relationships xmlns="http://schemas.openxmlformats.org/package/2006/relationships"><Relationship Id="rId1" Type="http://schemas.openxmlformats.org/officeDocument/2006/relationships/hyperlink" Target="#RESUMO!A1"/></Relationships>
</file>

<file path=xl/drawings/_rels/drawing58.xml.rels><?xml version="1.0" encoding="UTF-8" standalone="yes"?>
<Relationships xmlns="http://schemas.openxmlformats.org/package/2006/relationships"><Relationship Id="rId1" Type="http://schemas.openxmlformats.org/officeDocument/2006/relationships/hyperlink" Target="#RESUMO!A1"/></Relationships>
</file>

<file path=xl/drawings/_rels/drawing59.xml.rels><?xml version="1.0" encoding="UTF-8" standalone="yes"?>
<Relationships xmlns="http://schemas.openxmlformats.org/package/2006/relationships"><Relationship Id="rId1" Type="http://schemas.openxmlformats.org/officeDocument/2006/relationships/hyperlink" Target="#RESUMO!A1"/></Relationships>
</file>

<file path=xl/drawings/_rels/drawing60.xml.rels><?xml version="1.0" encoding="UTF-8" standalone="yes"?>
<Relationships xmlns="http://schemas.openxmlformats.org/package/2006/relationships"><Relationship Id="rId1" Type="http://schemas.openxmlformats.org/officeDocument/2006/relationships/hyperlink" Target="#RESUMO!A1"/></Relationships>
</file>

<file path=xl/drawings/_rels/drawing61.xml.rels><?xml version="1.0" encoding="UTF-8" standalone="yes"?>
<Relationships xmlns="http://schemas.openxmlformats.org/package/2006/relationships"><Relationship Id="rId1" Type="http://schemas.openxmlformats.org/officeDocument/2006/relationships/hyperlink" Target="#RESUMO!A1"/></Relationships>
</file>

<file path=xl/drawings/_rels/drawing62.xml.rels><?xml version="1.0" encoding="UTF-8" standalone="yes"?>
<Relationships xmlns="http://schemas.openxmlformats.org/package/2006/relationships"><Relationship Id="rId1" Type="http://schemas.openxmlformats.org/officeDocument/2006/relationships/hyperlink" Target="#RESUMO!A1"/></Relationships>
</file>

<file path=xl/drawings/_rels/drawing63.xml.rels><?xml version="1.0" encoding="UTF-8" standalone="yes"?>
<Relationships xmlns="http://schemas.openxmlformats.org/package/2006/relationships"><Relationship Id="rId1" Type="http://schemas.openxmlformats.org/officeDocument/2006/relationships/hyperlink" Target="#RESUMO!A1"/></Relationships>
</file>

<file path=xl/drawings/_rels/drawing64.xml.rels><?xml version="1.0" encoding="UTF-8" standalone="yes"?>
<Relationships xmlns="http://schemas.openxmlformats.org/package/2006/relationships"><Relationship Id="rId1" Type="http://schemas.openxmlformats.org/officeDocument/2006/relationships/hyperlink" Target="#RESUMO!A1"/></Relationships>
</file>

<file path=xl/drawings/_rels/drawing65.xml.rels><?xml version="1.0" encoding="UTF-8" standalone="yes"?>
<Relationships xmlns="http://schemas.openxmlformats.org/package/2006/relationships"><Relationship Id="rId1" Type="http://schemas.openxmlformats.org/officeDocument/2006/relationships/hyperlink" Target="#RESUMO!A1"/></Relationships>
</file>

<file path=xl/drawings/_rels/drawing66.xml.rels><?xml version="1.0" encoding="UTF-8" standalone="yes"?>
<Relationships xmlns="http://schemas.openxmlformats.org/package/2006/relationships"><Relationship Id="rId1" Type="http://schemas.openxmlformats.org/officeDocument/2006/relationships/hyperlink" Target="#RESUMO!A1"/></Relationships>
</file>

<file path=xl/drawings/_rels/drawing67.xml.rels><?xml version="1.0" encoding="UTF-8" standalone="yes"?>
<Relationships xmlns="http://schemas.openxmlformats.org/package/2006/relationships"><Relationship Id="rId1" Type="http://schemas.openxmlformats.org/officeDocument/2006/relationships/hyperlink" Target="#RESUMO!A1"/></Relationships>
</file>

<file path=xl/drawings/_rels/drawing68.xml.rels><?xml version="1.0" encoding="UTF-8" standalone="yes"?>
<Relationships xmlns="http://schemas.openxmlformats.org/package/2006/relationships"><Relationship Id="rId1" Type="http://schemas.openxmlformats.org/officeDocument/2006/relationships/hyperlink" Target="#RESUMO!A1"/></Relationships>
</file>

<file path=xl/drawings/_rels/drawing69.xml.rels><?xml version="1.0" encoding="UTF-8" standalone="yes"?>
<Relationships xmlns="http://schemas.openxmlformats.org/package/2006/relationships"><Relationship Id="rId1" Type="http://schemas.openxmlformats.org/officeDocument/2006/relationships/hyperlink" Target="#RESUMO!A1"/></Relationships>
</file>

<file path=xl/drawings/_rels/drawing70.xml.rels><?xml version="1.0" encoding="UTF-8" standalone="yes"?>
<Relationships xmlns="http://schemas.openxmlformats.org/package/2006/relationships"><Relationship Id="rId1" Type="http://schemas.openxmlformats.org/officeDocument/2006/relationships/hyperlink" Target="#RESUMO!A1"/></Relationships>
</file>

<file path=xl/drawings/_rels/drawing71.xml.rels><?xml version="1.0" encoding="UTF-8" standalone="yes"?>
<Relationships xmlns="http://schemas.openxmlformats.org/package/2006/relationships"><Relationship Id="rId1" Type="http://schemas.openxmlformats.org/officeDocument/2006/relationships/hyperlink" Target="#RESUMO!A1"/></Relationships>
</file>

<file path=xl/drawings/_rels/drawing72.xml.rels><?xml version="1.0" encoding="UTF-8" standalone="yes"?>
<Relationships xmlns="http://schemas.openxmlformats.org/package/2006/relationships"><Relationship Id="rId1" Type="http://schemas.openxmlformats.org/officeDocument/2006/relationships/hyperlink" Target="#RESUMO!A1"/></Relationships>
</file>

<file path=xl/drawings/_rels/drawing73.xml.rels><?xml version="1.0" encoding="UTF-8" standalone="yes"?>
<Relationships xmlns="http://schemas.openxmlformats.org/package/2006/relationships"><Relationship Id="rId1" Type="http://schemas.openxmlformats.org/officeDocument/2006/relationships/hyperlink" Target="#RESUMO!A1"/></Relationships>
</file>

<file path=xl/drawings/_rels/drawing74.xml.rels><?xml version="1.0" encoding="UTF-8" standalone="yes"?>
<Relationships xmlns="http://schemas.openxmlformats.org/package/2006/relationships"><Relationship Id="rId1" Type="http://schemas.openxmlformats.org/officeDocument/2006/relationships/hyperlink" Target="#RESUMO!A1"/></Relationships>
</file>

<file path=xl/drawings/_rels/drawing75.xml.rels><?xml version="1.0" encoding="UTF-8" standalone="yes"?>
<Relationships xmlns="http://schemas.openxmlformats.org/package/2006/relationships"><Relationship Id="rId1" Type="http://schemas.openxmlformats.org/officeDocument/2006/relationships/hyperlink" Target="#RESUMO!A1"/></Relationships>
</file>

<file path=xl/drawings/_rels/drawing76.xml.rels><?xml version="1.0" encoding="UTF-8" standalone="yes"?>
<Relationships xmlns="http://schemas.openxmlformats.org/package/2006/relationships"><Relationship Id="rId1" Type="http://schemas.openxmlformats.org/officeDocument/2006/relationships/hyperlink" Target="#RESUMO!A1"/></Relationships>
</file>

<file path=xl/drawings/_rels/drawing77.xml.rels><?xml version="1.0" encoding="UTF-8" standalone="yes"?>
<Relationships xmlns="http://schemas.openxmlformats.org/package/2006/relationships"><Relationship Id="rId1" Type="http://schemas.openxmlformats.org/officeDocument/2006/relationships/hyperlink" Target="#RESUMO!A1"/></Relationships>
</file>

<file path=xl/drawings/_rels/drawing78.xml.rels><?xml version="1.0" encoding="UTF-8" standalone="yes"?>
<Relationships xmlns="http://schemas.openxmlformats.org/package/2006/relationships"><Relationship Id="rId1" Type="http://schemas.openxmlformats.org/officeDocument/2006/relationships/hyperlink" Target="#RESUMO!A1"/></Relationships>
</file>

<file path=xl/drawings/_rels/drawing79.xml.rels><?xml version="1.0" encoding="UTF-8" standalone="yes"?>
<Relationships xmlns="http://schemas.openxmlformats.org/package/2006/relationships"><Relationship Id="rId1" Type="http://schemas.openxmlformats.org/officeDocument/2006/relationships/hyperlink" Target="#RESUMO!A1"/></Relationships>
</file>

<file path=xl/drawings/_rels/drawing80.xml.rels><?xml version="1.0" encoding="UTF-8" standalone="yes"?>
<Relationships xmlns="http://schemas.openxmlformats.org/package/2006/relationships"><Relationship Id="rId1" Type="http://schemas.openxmlformats.org/officeDocument/2006/relationships/hyperlink" Target="#RESUMO!A1"/></Relationships>
</file>

<file path=xl/drawings/_rels/drawing81.xml.rels><?xml version="1.0" encoding="UTF-8" standalone="yes"?>
<Relationships xmlns="http://schemas.openxmlformats.org/package/2006/relationships"><Relationship Id="rId1" Type="http://schemas.openxmlformats.org/officeDocument/2006/relationships/hyperlink" Target="#RESUMO!A1"/></Relationships>
</file>

<file path=xl/drawings/_rels/drawing82.xml.rels><?xml version="1.0" encoding="UTF-8" standalone="yes"?>
<Relationships xmlns="http://schemas.openxmlformats.org/package/2006/relationships"><Relationship Id="rId1" Type="http://schemas.openxmlformats.org/officeDocument/2006/relationships/hyperlink" Target="#RESUMO!A1"/></Relationships>
</file>

<file path=xl/drawings/_rels/drawing83.xml.rels><?xml version="1.0" encoding="UTF-8" standalone="yes"?>
<Relationships xmlns="http://schemas.openxmlformats.org/package/2006/relationships"><Relationship Id="rId1" Type="http://schemas.openxmlformats.org/officeDocument/2006/relationships/hyperlink" Target="#RESUMO!A1"/></Relationships>
</file>

<file path=xl/drawings/_rels/drawing84.xml.rels><?xml version="1.0" encoding="UTF-8" standalone="yes"?>
<Relationships xmlns="http://schemas.openxmlformats.org/package/2006/relationships"><Relationship Id="rId1" Type="http://schemas.openxmlformats.org/officeDocument/2006/relationships/hyperlink" Target="#RESUMO!A1"/></Relationships>
</file>

<file path=xl/drawings/_rels/drawing85.xml.rels><?xml version="1.0" encoding="UTF-8" standalone="yes"?>
<Relationships xmlns="http://schemas.openxmlformats.org/package/2006/relationships"><Relationship Id="rId1" Type="http://schemas.openxmlformats.org/officeDocument/2006/relationships/hyperlink" Target="#RESUMO!A1"/></Relationships>
</file>

<file path=xl/drawings/_rels/drawing86.xml.rels><?xml version="1.0" encoding="UTF-8" standalone="yes"?>
<Relationships xmlns="http://schemas.openxmlformats.org/package/2006/relationships"><Relationship Id="rId1" Type="http://schemas.openxmlformats.org/officeDocument/2006/relationships/hyperlink" Target="#RESUMO!A1"/></Relationships>
</file>

<file path=xl/drawings/_rels/drawing87.xml.rels><?xml version="1.0" encoding="UTF-8" standalone="yes"?>
<Relationships xmlns="http://schemas.openxmlformats.org/package/2006/relationships"><Relationship Id="rId1" Type="http://schemas.openxmlformats.org/officeDocument/2006/relationships/hyperlink" Target="#RESUMO!A1"/></Relationships>
</file>

<file path=xl/drawings/_rels/drawing88.xml.rels><?xml version="1.0" encoding="UTF-8" standalone="yes"?>
<Relationships xmlns="http://schemas.openxmlformats.org/package/2006/relationships"><Relationship Id="rId1" Type="http://schemas.openxmlformats.org/officeDocument/2006/relationships/hyperlink" Target="#RESUMO!A1"/></Relationships>
</file>

<file path=xl/drawings/_rels/drawing89.xml.rels><?xml version="1.0" encoding="UTF-8" standalone="yes"?>
<Relationships xmlns="http://schemas.openxmlformats.org/package/2006/relationships"><Relationship Id="rId1" Type="http://schemas.openxmlformats.org/officeDocument/2006/relationships/hyperlink" Target="#RESUMO!A1"/></Relationships>
</file>

<file path=xl/drawings/_rels/drawing90.xml.rels><?xml version="1.0" encoding="UTF-8" standalone="yes"?>
<Relationships xmlns="http://schemas.openxmlformats.org/package/2006/relationships"><Relationship Id="rId1" Type="http://schemas.openxmlformats.org/officeDocument/2006/relationships/hyperlink" Target="#RESUMO!A1"/></Relationships>
</file>

<file path=xl/drawings/_rels/drawing91.xml.rels><?xml version="1.0" encoding="UTF-8" standalone="yes"?>
<Relationships xmlns="http://schemas.openxmlformats.org/package/2006/relationships"><Relationship Id="rId1" Type="http://schemas.openxmlformats.org/officeDocument/2006/relationships/hyperlink" Target="#RESUMO!A1"/></Relationships>
</file>

<file path=xl/drawings/_rels/drawing92.xml.rels><?xml version="1.0" encoding="UTF-8" standalone="yes"?>
<Relationships xmlns="http://schemas.openxmlformats.org/package/2006/relationships"><Relationship Id="rId1" Type="http://schemas.openxmlformats.org/officeDocument/2006/relationships/hyperlink" Target="#RESUMO!A1"/></Relationships>
</file>

<file path=xl/drawings/_rels/drawing93.xml.rels><?xml version="1.0" encoding="UTF-8" standalone="yes"?>
<Relationships xmlns="http://schemas.openxmlformats.org/package/2006/relationships"><Relationship Id="rId1" Type="http://schemas.openxmlformats.org/officeDocument/2006/relationships/hyperlink" Target="#RESUMO!A1"/></Relationships>
</file>

<file path=xl/drawings/_rels/drawing94.xml.rels><?xml version="1.0" encoding="UTF-8" standalone="yes"?>
<Relationships xmlns="http://schemas.openxmlformats.org/package/2006/relationships"><Relationship Id="rId1" Type="http://schemas.openxmlformats.org/officeDocument/2006/relationships/hyperlink" Target="#RESUMO!A1"/></Relationships>
</file>

<file path=xl/drawings/_rels/drawing95.xml.rels><?xml version="1.0" encoding="UTF-8" standalone="yes"?>
<Relationships xmlns="http://schemas.openxmlformats.org/package/2006/relationships"><Relationship Id="rId1" Type="http://schemas.openxmlformats.org/officeDocument/2006/relationships/hyperlink" Target="#RESUMO!A1"/></Relationships>
</file>

<file path=xl/drawings/_rels/drawing96.xml.rels><?xml version="1.0" encoding="UTF-8" standalone="yes"?>
<Relationships xmlns="http://schemas.openxmlformats.org/package/2006/relationships"><Relationship Id="rId1" Type="http://schemas.openxmlformats.org/officeDocument/2006/relationships/hyperlink" Target="#RESUMO!A1"/></Relationships>
</file>

<file path=xl/drawings/_rels/drawing97.xml.rels><?xml version="1.0" encoding="UTF-8" standalone="yes"?>
<Relationships xmlns="http://schemas.openxmlformats.org/package/2006/relationships"><Relationship Id="rId1" Type="http://schemas.openxmlformats.org/officeDocument/2006/relationships/hyperlink" Target="#RESUMO!A1"/></Relationships>
</file>

<file path=xl/drawings/_rels/drawing98.xml.rels><?xml version="1.0" encoding="UTF-8" standalone="yes"?>
<Relationships xmlns="http://schemas.openxmlformats.org/package/2006/relationships"><Relationship Id="rId1" Type="http://schemas.openxmlformats.org/officeDocument/2006/relationships/hyperlink" Target="#RESUMO!A1"/></Relationships>
</file>

<file path=xl/drawings/_rels/drawing99.xml.rels><?xml version="1.0" encoding="UTF-8" standalone="yes"?>
<Relationships xmlns="http://schemas.openxmlformats.org/package/2006/relationships"><Relationship Id="rId1" Type="http://schemas.openxmlformats.org/officeDocument/2006/relationships/hyperlink" Target="#RESUMO!A1"/></Relationships>
</file>

<file path=xl/drawings/_rels/drawing100.xml.rels><?xml version="1.0" encoding="UTF-8" standalone="yes"?>
<Relationships xmlns="http://schemas.openxmlformats.org/package/2006/relationships"><Relationship Id="rId1" Type="http://schemas.openxmlformats.org/officeDocument/2006/relationships/hyperlink" Target="#RESUMO!A1"/></Relationships>
</file>

<file path=xl/drawings/_rels/drawing101.xml.rels><?xml version="1.0" encoding="UTF-8" standalone="yes"?>
<Relationships xmlns="http://schemas.openxmlformats.org/package/2006/relationships"><Relationship Id="rId1" Type="http://schemas.openxmlformats.org/officeDocument/2006/relationships/hyperlink" Target="#RESUMO!A1"/></Relationships>
</file>

<file path=xl/drawings/_rels/drawing102.xml.rels><?xml version="1.0" encoding="UTF-8" standalone="yes"?>
<Relationships xmlns="http://schemas.openxmlformats.org/package/2006/relationships"><Relationship Id="rId1" Type="http://schemas.openxmlformats.org/officeDocument/2006/relationships/hyperlink" Target="#RESUMO!A1"/></Relationships>
</file>

<file path=xl/drawings/_rels/drawing103.xml.rels><?xml version="1.0" encoding="UTF-8" standalone="yes"?>
<Relationships xmlns="http://schemas.openxmlformats.org/package/2006/relationships"><Relationship Id="rId1" Type="http://schemas.openxmlformats.org/officeDocument/2006/relationships/hyperlink" Target="#RESUMO!A1"/></Relationships>
</file>

<file path=xl/drawings/_rels/drawing104.xml.rels><?xml version="1.0" encoding="UTF-8" standalone="yes"?>
<Relationships xmlns="http://schemas.openxmlformats.org/package/2006/relationships"><Relationship Id="rId1" Type="http://schemas.openxmlformats.org/officeDocument/2006/relationships/hyperlink" Target="#RESUMO!A1"/></Relationships>
</file>

<file path=xl/drawings/_rels/drawing105.xml.rels><?xml version="1.0" encoding="UTF-8" standalone="yes"?>
<Relationships xmlns="http://schemas.openxmlformats.org/package/2006/relationships"><Relationship Id="rId1" Type="http://schemas.openxmlformats.org/officeDocument/2006/relationships/hyperlink" Target="#RESUMO!A1"/></Relationships>
</file>

<file path=xl/drawings/_rels/drawing106.xml.rels><?xml version="1.0" encoding="UTF-8" standalone="yes"?>
<Relationships xmlns="http://schemas.openxmlformats.org/package/2006/relationships"><Relationship Id="rId1" Type="http://schemas.openxmlformats.org/officeDocument/2006/relationships/hyperlink" Target="#RESUMO!A1"/></Relationships>
</file>

<file path=xl/drawings/_rels/drawing107.xml.rels><?xml version="1.0" encoding="UTF-8" standalone="yes"?>
<Relationships xmlns="http://schemas.openxmlformats.org/package/2006/relationships"><Relationship Id="rId1" Type="http://schemas.openxmlformats.org/officeDocument/2006/relationships/hyperlink" Target="#RESUMO!A1"/></Relationships>
</file>

<file path=xl/drawings/_rels/drawing108.xml.rels><?xml version="1.0" encoding="UTF-8" standalone="yes"?>
<Relationships xmlns="http://schemas.openxmlformats.org/package/2006/relationships"><Relationship Id="rId1" Type="http://schemas.openxmlformats.org/officeDocument/2006/relationships/hyperlink" Target="#RESUMO!A1"/></Relationships>
</file>

<file path=xl/drawings/_rels/drawing109.xml.rels><?xml version="1.0" encoding="UTF-8" standalone="yes"?>
<Relationships xmlns="http://schemas.openxmlformats.org/package/2006/relationships"><Relationship Id="rId1" Type="http://schemas.openxmlformats.org/officeDocument/2006/relationships/hyperlink" Target="#RESUMO!A1"/></Relationships>
</file>

<file path=xl/drawings/_rels/drawing1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1.xml.rels><?xml version="1.0" encoding="UTF-8" standalone="yes"?>
<Relationships xmlns="http://schemas.openxmlformats.org/package/2006/relationships"><Relationship Id="rId1" Type="http://schemas.openxmlformats.org/officeDocument/2006/relationships/hyperlink" Target="#RESUMO!A1"/></Relationships>
</file>

<file path=xl/drawings/_rels/drawing112.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F39CF27-5841-43F0-A7F0-469D79DE304C}"/>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201DE3D-7759-4253-883A-833EBEE2E0AD}"/>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25631B0-30C7-4A20-A0DD-48A7BCE797F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499E1DA-BAF7-4F29-9322-A774510744DA}"/>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20D1F47-FBF2-4CEB-B121-E73A13A007A8}"/>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4035EC3-96BD-491E-9888-B62923B4B9D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4F017BD-5531-4ECB-AF90-B54DB50E4E99}"/>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03C582E-6835-416E-9794-682C994197C2}"/>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23949B0-D98B-42CD-A19B-DF94777C299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61111BB-358F-4D8A-9FC7-B1A8784F44D0}"/>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1CEFD52-9117-40C6-BD89-B4924B13A577}"/>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92EC0C8-EF13-4E5C-808C-0B7248BC68C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9E2AE3E-A2D7-47E2-B86D-D517609F37D3}"/>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A3C4FD2-D68D-45F6-AFAE-1D33D3C3BB91}"/>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71E9995-D628-4640-A625-988B13FAB86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CC0F44B-A785-4FD3-8775-F2CC515A9E7E}"/>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1BCDB22-7A05-4EDC-80DA-A5B082BD3D15}"/>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B9B6D87-0AC6-471B-858A-A25319409B0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7E4F329-775B-4CDA-BEF4-5450EC066B11}"/>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BC3D249-A04C-443F-AAB8-7FF0AB2B76D6}"/>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A5AADD6-FE48-42D4-95D7-798922CD2F8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73FFFBA-744D-4B26-9297-FCC9B8A6E848}"/>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035D679-714D-4144-812F-9C1B7AB548F9}"/>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3D18008-B2E8-46E2-8CB3-398DA3791BB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C648511-7A06-44FC-963A-915BC69669CC}"/>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EDE54DC-94D5-46F2-85DE-390D59E43CDC}"/>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C1C216A-39D1-477F-A63D-E26EC7503F1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8D305CF-6553-49A7-91B6-A6725A632684}"/>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30FE32A-532B-4BDF-A654-A742476701A9}"/>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CA53D2B-A23D-4296-96C1-21B3BB94C54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80314CB-65A3-4BBF-BA67-D30F17F41AE9}"/>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A55A871-CEBC-4E90-AE2E-B5A7A40D86F9}"/>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0DD7B0B-F462-4FDD-B64F-35977E60E4A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66AC756-D968-4070-9660-ED0C4FEAF020}"/>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D8E2B5D-9863-42B7-8ADD-497BB3BD85C9}"/>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06EC8F4-7AA6-4763-8CEA-14C0C536637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ED068D8-3D7A-4736-8C40-55FB83F2FA25}"/>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CD1A3A5-6A2D-4A43-A6CC-506CD6A4AF32}"/>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78BBCB9-1E60-4F24-BC21-0F23EECD980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A3F8D3C-E6BE-4562-B9F3-944A9DE2B61F}"/>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C018735-DE3E-40D2-B09A-E8B85D3BE49C}"/>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068FF03-6B3C-49A5-96A4-8A9F53347C6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E152914-49EA-4F06-97A2-AD79A2F2A68D}"/>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363442C-26AF-4A49-A767-8AB8F8C7F1D2}"/>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BDD511C-BC01-4C80-BE4E-3B5FACF901F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38A5BF0-E75A-44D1-9E1F-C0DD5DA40EF4}"/>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F7D004A-3248-4272-AF8B-CF97633DD785}"/>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18A0FB8-0CB9-47B3-8530-8B98478ED32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2758A47-FC67-43B9-BE7E-6795A8A0B19A}"/>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3C6F1BF-1623-4BC5-9E52-AB8B3EDC79BA}"/>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32320F1-6112-44C9-9062-DDA13C6EEC2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3DA4432-DEDD-4AE3-88D2-AFBBC7D40217}"/>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4EEB220-C3EB-4445-B385-96FCB3A2B8BA}"/>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F1DEFB2-6573-4362-8688-518F9451F69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EE00851-2DC6-45CC-A1D4-AD15FDF099ED}"/>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E209AA3-08E3-4F38-A685-1E98A544E972}"/>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18D6F891-54E8-4F04-A412-EE0D1CB00B0B}"/>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881E362-EC5D-4CA7-968A-C064D9613756}"/>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A657093-BD3C-4545-9457-68ED0058CC01}"/>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388B93A-61A2-43A8-80BE-1A7429337DA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DEA59F2-9F20-4AC6-85C2-CE6502288287}"/>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229D216-E9A9-4C4E-A221-17021684E6E9}"/>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9EBAE32-6FF7-4D4E-B205-534E5843E58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DBF3E48-C63A-4C15-8A1B-9161E501F953}"/>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CCB47A3-FAEF-4F27-8046-E8609E9E24CA}"/>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C39D176-4C2A-46DD-AE1F-E17747D0EAF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F6ACD5A-1747-4717-9768-FCC66AE806E4}"/>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AFB57FA-289A-491A-9058-8F58021E4010}"/>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D0BB216-BF41-4237-A3B0-7DE3C13DBC7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5CF5F60-4FB9-4088-98DD-2560F0F9BEC7}"/>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F0CD55D-9AA3-40B3-87FF-8CCFE2277382}"/>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496FE9A-65E0-4405-8E2A-EB32E72E810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271835F-00C7-4FF1-A9CE-4B901CF29C4B}"/>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2D376DA-A98A-4E40-AF22-9E6F01F9353C}"/>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72F491E-5170-4A0A-A3C0-14FD0783649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7419BE0-D9D3-42BA-9DCF-D4DC51D2F962}"/>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564C984-A6CA-4A27-BC83-EFCC966F74C5}"/>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A7A5CB3-8B13-42B5-AB8D-06BC18BA754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91CB7FF-578D-4496-8A7E-75EDA692A442}"/>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1296F96-2926-490F-AF86-CC38BEB70F9F}"/>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EE03A1A-BA94-4E62-B4C2-FE0BDBE2FFA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560CE0C-468E-40F6-8CF9-8522306E8C1E}"/>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784BD48-B55F-4509-BB67-D899EB16C27B}"/>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981F1F6-FCBE-4D03-A911-B3D33386121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6CFFD59-0AE9-48AD-BCE2-015CBBF3164F}"/>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04595BB-A380-4FBE-B3D8-F1A9F692FDD2}"/>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ABC9146-D92B-487C-9BF9-8B5D92EEA36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DCADF39-CFBC-47BC-9FAC-6BC46B73469A}"/>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976779B-DD5B-427A-94EE-997EBF372A79}"/>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7058D77-FA92-48AB-863E-9B8FE8221C6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316BF51-C316-423B-A701-77159A68689C}"/>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110953F-8DB1-40F8-80A8-E249B367B5CD}"/>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2C8AE87-3A24-4CAA-87F1-B5A30BED99A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7DDB104-60DA-4EC9-B373-A5E75CE9178D}"/>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82E5DBB-F6A7-48E9-9FD0-342245EC3E83}"/>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FD857BF-2D2F-4D3E-BB8C-BDDD4659308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0FB51C8-4DC4-4371-88E0-6F57F84F4D00}"/>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588153C-4CBD-4537-9B9C-03AB2740DDCC}"/>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8EEBB21-48CA-4C5C-97EF-11405A7323C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55AA272-A20E-446B-AA39-3BB004E0EAB3}"/>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56C4B9F-DE44-46CA-8A4F-5E2374352E77}"/>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C8547D9-E196-4366-9B56-AF151101CDD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43AEDAD-4AF8-47DE-B7AE-562C3D6E8676}"/>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8E02813-53B6-4DE9-A682-A151AB2637F4}"/>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FC37A33-10E6-4555-A9DE-A29ACCBC9DB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A8D72C9-B55C-4B6C-B879-FB36B720D844}"/>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9458FB9-112A-460E-81DC-BCF046050490}"/>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BCE44AA-2527-453E-B88E-7667F6FCCCB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F34469C-8E40-4B0A-B4B0-9B4221AED62C}"/>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D777085-9168-45D2-BBAE-24D68453386F}"/>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68A96A8-5A78-48A5-B150-68541D244F6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EBA9933-B002-487B-9561-DABA46361247}"/>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AD8B390-0C5E-4989-A640-FBB076A0296B}"/>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89E81BF-2CB0-4085-BDDC-E20A343FCBB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35B9B5B-E5A8-4965-B7FD-260303EB13AC}"/>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FB7F713-CF6D-42DC-9F19-85714AA6196D}"/>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80A130E-03DA-472C-B8E0-37B0D9E481E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16F5463-D450-49D3-B093-5AD101ADCE9C}"/>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62584D4-8463-43FC-8852-9DD3E7881FFC}"/>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4D7107B-79E5-4B66-A96B-4FAFBE965F8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936F117-BC05-4303-9E6F-F0B37B707D6D}"/>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623C250-61DF-425A-8EDC-A3401B17654B}"/>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D2CC8ED-5910-46C8-AC9B-3796FDB1135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1B0AF23-30D6-4FEA-B4E2-67C085AC1E16}"/>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A882B30-652F-4663-9C66-6A924649B0D6}"/>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BADCA42-007A-4C7F-99C7-9F6944286CF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0157D2E-6EA6-48A0-BCD6-A9CCE32EBC36}"/>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EA41742-28FB-4B4A-9E2C-CC2C890CCB02}"/>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1463EAA-0F91-48E7-A95D-18E6F339AEA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7955F6E-7075-458B-B79B-6095BA27BF8D}"/>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4430A66-E472-454B-8E81-7FFE0AA8A24A}"/>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2CF60EA-B559-48B5-A077-5B2FBC9D845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830F108-3114-4D38-B527-CA7D78F1A9BF}"/>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38F6416-4F10-4FE7-B375-362168A13C52}"/>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797A0DF-7725-4901-9675-FF876F39782B}"/>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80C870C-F9F7-4E0A-8B92-46980E61F4AD}"/>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4B9C31C-35B5-4D77-8B0C-9914135BE1CE}"/>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A4F9FB8-F0F9-4ECA-8FBB-D7B457C8ECA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07EF818-5C77-4538-9A08-6BA42A51C652}"/>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71E80BC-CE12-454C-AF64-AE4F12F62286}"/>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58DE24B-4ACC-4448-AA8E-2CA2242BA96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E1D3E6B-0B0D-4243-861F-4A3E29454E8B}"/>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3414F6D-1653-4C7F-A204-DD4BB885ECB1}"/>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161D1E1-5BCC-4555-9707-4B2FB5D15F1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C24811F-2063-4053-8787-58B7DF304BD3}"/>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97363A2-CEE5-4D2B-816D-0641A3797CA2}"/>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ED854BB-9EA4-49F0-8C51-348E42CB6AB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DA2D423-94DB-41F3-A396-765C90924F57}"/>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F192DF4-C6B8-4A20-93A4-9C64BDA49873}"/>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3245A40-D1E3-487C-AFC0-EF0238A724C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2AED3A8-DC5D-4610-A4F3-E4897CEF1BBE}"/>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7B3E5E5-E8E1-4CE0-9840-30C120A9F20B}"/>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D1F9CEE-A227-4BC3-A3A0-214EAF55898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92DE901-7032-4A42-82C5-AB4EE8C632FB}"/>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5D86DDA-423E-4B3B-88A0-B96DA072E285}"/>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BFDCEDE-59E4-4E11-9B39-0DDC6DD843B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BD5413A-D110-44FB-8E46-3E084177C653}"/>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8548BB5-1D9E-4F00-8EB8-29C59D67992C}"/>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1375F356-95BF-47C8-98FD-6C1851DD537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ABA6C9F-B3D9-4B60-A909-255CFFDE1762}"/>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CCD7216-00B4-4874-8FBA-E3CCADAB5E1E}"/>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6B13D65-BED0-43E9-8B47-69D60CBEECF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D1AACFA-DBC2-4F87-9435-147AFC4427EC}"/>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2EFAB96-844B-4DEF-9A90-44A39A6AAF08}"/>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DC32A22-5582-49DD-9676-CA5BBEA641E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4EB79E9-0BEC-4BCA-A2AF-52F76CCB2D1C}"/>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D92F208-6867-48C2-A45C-805FB0FE629E}"/>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325867C-3701-41E7-9972-8F3695C8935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B3BE3A6-D6D3-4F42-9CEC-37106DB956DF}"/>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79818D0-4D2F-4901-844B-033B5D74FB38}"/>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B91BFC9-62F5-4255-8C80-B9A3500EB38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549C181-EF29-423E-8338-404FEBC40151}"/>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6CB1C01-40E2-495C-8F8A-62EA9978AE50}"/>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900AE06-B2D8-46BA-A178-A5A4AF75238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7607871-164A-4DB1-A87E-7C02BFC3952D}"/>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D115C7E-3010-4930-B7CD-0FE6ACD846DD}"/>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6065812-7B24-486E-A0F2-476E66B667C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0A3A9BF-E212-413C-9DFF-AC366A76A161}"/>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640A3F3-FEDD-40F6-A337-2FB0985097F7}"/>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4373040-D1FC-41CD-8417-10CAC0E4BA4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EE7A376-0C6F-4396-8F66-EE720490C4FC}"/>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2B86A7B-BFA5-441E-8488-C6183F59D0E1}"/>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E473056-529B-4530-A7A1-587530A3BAD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131FA86-482A-40E7-ABFA-77EC3DCE4655}"/>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27A29ED-9348-4C74-9BD8-9FE0E37DF4A0}"/>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291396C-62B4-4414-B36C-E668FB3EA32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D75A364-32D8-45E2-8272-32DC985BD436}"/>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F9B07DA-0D64-459C-8C2F-3F0A68C243B6}"/>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4B32BE5-43D2-412A-80B4-733909B8695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D6214E3-2E88-4017-96C6-C82C5AB03E86}"/>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069B9D6-F505-45D4-B763-1A05FAB41C6A}"/>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3848FFB-A093-4849-BE9D-4C87FD20736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7BF9342-460C-4FEC-BA37-ECE34DBB2199}"/>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CD924FC-06F6-4869-8453-6E495382E284}"/>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8425D0B-3D42-497A-B6FD-2CF8374067C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74C6A1A-8F63-4C29-B249-DF2C505165BC}"/>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ED72EEF-6438-4523-A2A6-17C8615B3DB9}"/>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94A6C3C-CC22-4B5D-B49A-865E82A4FF3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B20F2E6-4437-4540-85DB-C5B6AF931DF1}"/>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2448226-11FF-442F-8DE5-D6321370FCB0}"/>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CE2A2F3-FA97-4915-A22E-7AC3106A0E0C}"/>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1C831F4-4AF8-4F7C-B056-6112C862598D}"/>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9C1D226-80A7-47DD-8977-C6CF09EA75FE}"/>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43A6DA6-3949-40F5-9CF7-9417AE475E1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71F9CCB-4AE4-4488-B3D1-96BC95BB85AB}"/>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7DB72BE-D2D8-4321-9FB2-FF99013BF0E8}"/>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2B16E97-C9EC-44B9-AD38-DC9743D0702C}"/>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64E947D-9DBD-47B4-AB34-0E5BA89DB447}"/>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C3F36D9-1A27-4C72-B0FD-B63C991798B0}"/>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6C92841-C3E3-4552-B5EA-36698E62EECC}"/>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92F682D-649C-48B2-BF80-FFB0430F7CCD}"/>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7B11FC7-A979-4DD2-A18E-EA7A06CF3BF0}"/>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8592A98-781A-48AA-A9C0-E1A0EDDCB38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20F3DDC-A3A9-4DCE-A74E-75D2B912AE63}"/>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9699B5C-8623-4777-A6B4-58403D55B7B9}"/>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2DF79C3-0729-4643-BEEE-217FCA70F8F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E0C9BF7-E69B-4790-A0A6-D60A7DD99EAA}"/>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7338A82-C016-4AAE-854E-DCE544CF1272}"/>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5BCAA4C-2405-4ECC-9B81-673B0C9B645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728DDA8-DF78-4487-9388-4B6453779941}"/>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CE462C7-27B4-4A19-8324-0D2999336DEB}"/>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36D4C4B-79FA-40EF-9221-2D48F39A422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A22446A-C8B9-48A0-A770-6DDC81185B9C}"/>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EB60D69-1885-403C-A0F0-7220A6F78781}"/>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3AD6668-0534-40F5-A83D-C356A8D6024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80E2F73-CDAA-4DBD-9DD3-67C26BDC16B8}"/>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2502914-7C63-454E-BEB5-B7225810E270}"/>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2F3BF5A-720A-45B4-99B9-7F2A219F44A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C3F1748-8D04-498D-8058-4B2C1B5DDFC9}"/>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E2A2BF7-300A-41CB-8B08-D7FABF37BCAF}"/>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25CBDD3-46E7-490F-85C0-B328A508C48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8F30AF5-1F3F-4F29-885F-4802346F6983}"/>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7C0DFED-A408-4B1E-9ECC-4E8F75F27417}"/>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8046507-97CA-4642-A60C-191D67ABFB2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D727315-3215-4848-BC5B-CBCF24FE7728}"/>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921CA5F-763C-425A-BB94-437C4FAF9D9F}"/>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3EFD842-D978-427C-804D-BA46FAC40DF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5B14B3F-9E37-4B1C-8C21-F497B6E00FFE}"/>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89CCB63-C26C-464B-84B2-6C3B0724389E}"/>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D310A6F-5A08-4F05-BC60-5EF55A3A0F6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9F8F409-EF92-4E31-A8C1-F38C420C2C41}"/>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2EA5107-15DA-47FF-94E1-E71B66181913}"/>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3B7E71A-6F9B-4F51-ADA1-261FBFD1FD4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7E4EDC0-984B-4B98-9725-3483BAE1FB4E}"/>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7028838-2571-4365-AD99-242E47B3BB4B}"/>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614F891-12F6-4D98-AD23-5B9D404754F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B58E28E-32CE-438D-A66B-67E1064493CA}"/>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3422AE0-02DC-4480-911F-CC1A4437E03D}"/>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A979A64-8C2D-43D0-9B4C-2686D53D391B}"/>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420803A-5301-4BD0-AFF1-1523A6196993}"/>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A2A6238-FE7C-4E51-B66D-843D4AC15D2C}"/>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819B525-3FBF-4E97-B085-F18047031B6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09D0382-9216-4E26-9296-687B5E956707}"/>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DD154DE-5E6B-4B0A-97BD-D808528B301C}"/>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443AEFB-3DA5-4F84-BC83-21D24AF1274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BBD97FC-D8CE-4727-9D2F-13703C5EE4C9}"/>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71D9F38-4BA8-4877-8579-7749B7B38BC7}"/>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BCD3591-33E3-4B9C-BE8E-E430B8BC467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D155A9E-FD27-45F7-BBAA-19E638F49504}"/>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C09D5CC-3E37-437B-BB55-7C307C894037}"/>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C4A0B3D-4F83-4021-A17F-26975515106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EBA147A-A01D-44E7-8328-EA82A06BB2C9}"/>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634A750-F7CB-45D1-B40D-D572A0D32B62}"/>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A9C27D2-6C63-4AAF-A9B6-442644B44B8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C994583-D98B-4726-AB87-0258E3973486}"/>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AFB673D-EB80-4A17-A981-F1C2A5C2C6E3}"/>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9E0F4C6-880B-47E3-BE06-C0DAB27062D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99A5DA8-DE5B-4361-8B98-DAFB003FFFB9}"/>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6158729-4890-4271-A182-EA056B2958D3}"/>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2C42673-A6F6-4A96-8DC8-AE1E83329D8C}"/>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AAEB360-0EC3-4B30-A0D2-B3AD9F5D0F78}"/>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AF94DB3-05AC-4E56-A4A2-2912CFA741A3}"/>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12568095-9C29-439A-9027-D66B4D7C572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FA4A315-1B1A-4F26-96B2-29539736AA8B}"/>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45EEBA9-40F5-49A9-9B9B-83F1A91891EF}"/>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C28BECA-C8DA-457B-B991-54768E7B7B7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4C49ACF-DCAE-4470-BEBB-1BBCF9E6030D}"/>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685A7C0-DB6C-4462-A624-81D51F2D2353}"/>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863D5D7-8104-4C78-87B9-A6D2906CBA6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86F5849-2C82-4D87-95FC-43D81D97F329}"/>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5854612-044A-478A-8960-4A3EFEB94CE8}"/>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2D4FB19-E2F0-4E0D-B2EE-6C41EB6F608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56377CB-73A3-4774-8F57-E18E63A2536B}"/>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7323564-60F8-415E-AAFC-FA4C31A16821}"/>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085EF59-8289-42BC-B458-0116E67243A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9450D8C-15D9-484A-9D7E-5BC68488029A}"/>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D56BDE9-FE12-4B6D-8FBA-FBDE63CD2E80}"/>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4F35D40-0DB3-4473-A115-422D9C98866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8AFADA3-04E4-4746-BB8B-B68FC180F0D1}"/>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5BB77A2-ECBE-4A1D-9C25-E129EEEB7188}"/>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C77BA0B-17E3-4B71-8D98-0EB0EA2A33D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4F21EA2-039A-4C04-83BA-7A97BB3CE25A}"/>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EB1286-4471-4C4A-8730-FA8E74E4C658}"/>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A71294A-1D71-4F6E-9CC6-F2952A81E8C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C8C3443-4F5B-489C-8CD4-69CCB963519F}"/>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4078713-DB65-434A-A6DD-FE0D88E099C6}"/>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5A3464C-7B00-4898-BC06-130D4B4F06F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67C0276-A32D-4123-8DE6-F17EEE0B9434}"/>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6285FCD-45D5-4FBA-8BCF-AD3CB61B6A98}"/>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DFB1768-6E4C-42F4-8E5B-57349723881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D242BCC-4274-4646-8F38-FE9D1C030043}"/>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9483518-4B94-437B-B0CC-567D73B375B8}"/>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9F9E405-94B1-4F20-BAD8-F860573E467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2184AE9-6983-4221-A65F-40F50D4E5F8B}"/>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9F37EB1-6297-4E82-9CB6-818F46489B53}"/>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8F18FFD-A028-4F00-B05B-343A5D3FF86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6259035-4F7A-4C92-85A7-AFD6194E7626}"/>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E80EC29-37DF-44D5-A5A2-D9509C86A2EF}"/>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9EA88AD-E0AE-42CC-A949-843BD25AF7D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2865266-CCDE-463A-AC99-52601CD38D1E}"/>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235FFE1-BEE2-43A3-A536-7128A413DADD}"/>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14718B1-4F11-47D0-A97D-1B9C2485091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B3880B8-F89D-461C-A8E8-2EEF7DC245A4}"/>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CBD3376-BDF3-4C2F-B943-8A8427510279}"/>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A3B0329-6D29-4509-9508-CB54428F1C8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4AFDBC2-C1E0-4C4D-8060-5935BD0EF27D}"/>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966EAC6-52DA-4FA8-9B5A-256A9A6DC2CB}"/>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C7CED8E-FD73-48F8-96FC-836E54D7B35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CAE0D2F-D657-4C8C-AD36-E0C75E79D179}"/>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FA7331B-781E-47E0-A56D-57BD9C026F13}"/>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E5A6C75-41C6-47C1-8A57-DF7776424FD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9FA2486-046E-4C60-8FCF-C019BF5B3C31}"/>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4ECECE6-D1CE-427E-A811-CE79C3D7E24F}"/>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7284783-7E8C-477A-BC2A-96B9F1E0384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AB9D6B4-68B9-4677-BBBB-B982045BF3FB}"/>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BCB1094-CE04-44A4-A085-8AB6CF570CE5}"/>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410262B-EBFD-440B-909E-11673004CEA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2158AD7-2F63-4904-B15A-2FC43B871A5B}"/>
            </a:ext>
          </a:extLst>
        </xdr:cNvPr>
        <xdr:cNvSpPr/>
      </xdr:nvSpPr>
      <xdr:spPr>
        <a:xfrm>
          <a:off x="933915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A4E90FE-ECA4-46DB-8619-1632E42B39CD}"/>
            </a:ext>
          </a:extLst>
        </xdr:cNvPr>
        <xdr:cNvSpPr/>
      </xdr:nvSpPr>
      <xdr:spPr>
        <a:xfrm>
          <a:off x="11023811" y="0"/>
          <a:ext cx="152506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C39ADC2-D359-4BDF-ACEE-A08EE84D02E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google.com/url?url=https://www.centralweber.com.br/alimentos/amido-de-milho/amido-milho-amafil-sc-1kg%3Fparceiro%3D9710%26srsltid%3DAfmBOopJhWW21_Oa3L20QEuwIInbuUdace_pLvZFPQ5KYLt1qfnTl1D3dBA&amp;rct=j&amp;q=&amp;esrc=s&amp;opi=95576897&amp;sa=U&amp;ved=0ahUKEwjLpJTG-M-KAxWlpJUCHXO-JtgQguUECN0G&amp;usg=AOvVaw0WpGMdJvAf3J3u3Q9qlykf" TargetMode="External"/><Relationship Id="rId2" Type="http://schemas.openxmlformats.org/officeDocument/2006/relationships/hyperlink" Target="https://www.google.com/url?url=https://www.tendaatacado.com.br/produto/amido-de-milho-qualimax-1kg-16779%3Fsrsltid%3DAfmBOop7i9E7VOA8IaHKkOC06thIZXYD_WBvbUvl-3jJhTVQnWR5Lbq28o0%26region_id%3D000500&amp;rct=j&amp;q=&amp;esrc=s&amp;opi=95576897&amp;sa=U&amp;ved=0ahUKEwjLpJTG-M-KAxWlpJUCHXO-JtgQguUECMUG&amp;usg=AOvVaw1560Dzgs3EiltUt1DVmKNl" TargetMode="External"/><Relationship Id="rId1" Type="http://schemas.openxmlformats.org/officeDocument/2006/relationships/hyperlink" Target="https://www.google.com/url?url=https://lojacentraldealimentos.com.br/index.php/catalog/product/view/id/330/s/amido-de-milho-central-un/%3Fsrsltid%3DAfmBOooeFH3vTG-XRfbq6K00aKMnK5Z860geYsjVcc2wtkdyP2phQfZCfcc&amp;rct=j&amp;q=&amp;esrc=s&amp;opi=95576897&amp;sa=U&amp;ved=0ahUKEwjLpJTG-M-KAxWlpJUCHXO-JtgQgOUECKoG&amp;usg=AOvVaw3tbkHPwrjxKP-rYeM_Pd9l" TargetMode="External"/><Relationship Id="rId5" Type="http://schemas.openxmlformats.org/officeDocument/2006/relationships/drawing" Target="../drawings/drawing3.xml"/><Relationship Id="rId4"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google.com/url?url=https://www.mercadoce.com/achocolatado-em-po-nescau-370g-nestle-2024-06-26-14-52-08%3Futm_source%3DSite%26utm_medium%3DGoogleMerchant%26utm_campaign%3DGoogleMerchant%26srsltid%3DAfmBOoqf3YBeFUDW-Xn8K5cFcp8bJBzXRZ-ujemKEK3vieHLu5v5jfbHKSQ&amp;rct=j&amp;q=&amp;esrc=s&amp;opi=95576897&amp;sa=U&amp;ved=0ahUKEwjepozS-M-KAxWCrZUCHa9VJycQguUECPEG&amp;usg=AOvVaw3FM6xFdP-tw1BtbPpB8VRm" TargetMode="External"/><Relationship Id="rId1" Type="http://schemas.openxmlformats.org/officeDocument/2006/relationships/hyperlink" Target="https://www.google.com/url?url=https://www.paodeacucar.com/produto/1376194%3FstoreId%3D461%26isGoogleShopping%3Dtrue&amp;rct=j&amp;q=&amp;esrc=s&amp;opi=95576897&amp;sa=U&amp;ved=0ahUKEwjepozS-M-KAxWCrZUCHa9VJycQguUECMsG&amp;usg=AOvVaw1lx0hLNHEo5rMpTXag1ZXB" TargetMode="External"/><Relationship Id="rId4"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google.com/url?url=https://www.centralweber.com.br/sorveteria-e-confeitaria/acucares-especiais/acucar-baunilha-kamilla-500g%3Fparceiro%3D9710%26srsltid%3DAfmBOookNZjPNfPF39pQzNvRSHqX7Y0AfFxlmacWsQenva4aied_S4iJYSU&amp;rct=j&amp;q=&amp;esrc=s&amp;opi=95576897&amp;sa=U&amp;ved=0ahUKEwiirL7X-M-KAxWiQ7gEHZwVLEsQguUECOoG&amp;usg=AOvVaw1QFGFGPBUyzMoIL3rQiaGP" TargetMode="External"/><Relationship Id="rId1" Type="http://schemas.openxmlformats.org/officeDocument/2006/relationships/hyperlink" Target="https://www.google.com/url?url=https://www.colibrifestas.com.br/acucar-baunilha-500g-leke-alimentos/p%3Fidsku%3D3774%26srsltid%3DAfmBOoqAtIPW4JBVYxSsm48A2aG26vXp2DoKo2jFDnQEL2Ick8arhQtjK5k&amp;rct=j&amp;q=&amp;esrc=s&amp;opi=95576897&amp;sa=U&amp;ved=0ahUKEwiirL7X-M-KAxWiQ7gEHZwVLEsQguUECN0G&amp;usg=AOvVaw0qQPDNIa-gc9nk2swqvQ15" TargetMode="External"/><Relationship Id="rId4"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www.oceanob2b.com/acucar-cristal-5-kg-uniao-p995595?utm_source=google&amp;utm_medium=cpc&amp;utm_campaign=perf_max&amp;utm_term=10_a_50&amp;gad_source=1&amp;gclid=EAIaIQobChMIt5mh2fvPigMVSERIAB1KVCqSEAYYAiABEgJWCvD_BwE"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google.com/url?url=https://www.paodeacucar.com/produto/35639%3FstoreId%3D461%26isGoogleShopping%3Dtrue&amp;rct=j&amp;q=&amp;esrc=s&amp;opi=95576897&amp;sa=U&amp;ved=0ahUKEwiBmNLi-M-KAxUorZUCHc14N_sQguUECNcG&amp;usg=AOvVaw3JXl-mwOj4cYVmXwXwuGrU" TargetMode="External"/><Relationship Id="rId1" Type="http://schemas.openxmlformats.org/officeDocument/2006/relationships/hyperlink" Target="https://www.google.com/url?url=https://www.amazon.com.br/Ado%25C3%25A7ante-Dietetico-Magro-Liq-100Ml/dp/B07CSRQD4P%3Fsource%3Dps-sl-shoppingads-lpcontext%26ref_%3Dfplfs%26psc%3D1%26smid%3DA1ZZFT5FULY4LN&amp;rct=j&amp;q=&amp;esrc=s&amp;opi=95576897&amp;sa=U&amp;ved=0ahUKEwiBmNLi-M-KAxUorZUCHc14N_sQguUECMgG&amp;usg=AOvVaw2oYws00d_uBkpycq0T-sAF" TargetMode="External"/><Relationship Id="rId4"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google.com/url?url=https://www.magazineluiza.com.br/bombona-de-agua-mineral-20lts-imperatriz-imperatriz/p/cjg582a5eh/pi/lpin/%3Fseller_id%3Ddediaguas%26srsltid%3DAfmBOopRrydVun2nRB5t-RsV1J9lu2v6KlQ5fcgJ8jm257UnPgfW80EtBA0&amp;rct=j&amp;q=&amp;esrc=s&amp;opi=95576897&amp;sa=U&amp;ved=0ahUKEwjW4vvn-M-KAxWxr5UCHRM2ClIQgOUECL8G&amp;usg=AOvVaw1nLkoAJLGrNbyulCEkku9Y" TargetMode="External"/><Relationship Id="rId1" Type="http://schemas.openxmlformats.org/officeDocument/2006/relationships/hyperlink" Target="https://www.google.com/url?url=https://www.aguasantarita.com.br/product-page/%25C3%25A1gua-mineral-sem-g%25C3%25A1s-retorn%25C3%25A1vel-20-litros-1%3Fsrsltid%3DAfmBOoqr4sy9wJnZAM3S7Ev8L3cSHYwGOBKHZkgT6iMV_faKpX8zfWqi6yc&amp;rct=j&amp;q=&amp;esrc=s&amp;opi=95576897&amp;sa=U&amp;ved=0ahUKEwjW4vvn-M-KAxWxr5UCHRM2ClIQgOUECKYG&amp;usg=AOvVaw3mgB5J1tY9vQZMxyoei8aW" TargetMode="External"/><Relationship Id="rId4"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google.com/url?url=https://obahortifruti.com.br/alface-lisa-un/p%3Fidsku%3D3795%26srsltid%3DAfmBOorA4ybqzKadVWea-nbv2ag8bh_FR24s1dWUW1jlIAPdVn1QF_cTRwE&amp;rct=j&amp;q=&amp;esrc=s&amp;opi=95576897&amp;sa=U&amp;ved=0ahUKEwiK9-Ts-M-KAxU-lJUCHUppADQQgOUECPAG&amp;usg=AOvVaw0REapX7xjyO1uuon86s_Nq" TargetMode="External"/><Relationship Id="rId1" Type="http://schemas.openxmlformats.org/officeDocument/2006/relationships/hyperlink" Target="https://www.google.com/url?url=https://www.tendaatacado.com.br/produto/alface-lisa-unidade-912%3Fsrsltid%3DAfmBOopR3fjQuQDaY_x_2i2hJdsDkP-yi3OvdN32EOaHr7JeU7g4GDlV8uU%26region_id%3D000500&amp;rct=j&amp;q=&amp;esrc=s&amp;opi=95576897&amp;sa=U&amp;ved=0ahUKEwiK9-Ts-M-KAxU-lJUCHUppADQQguUECNoG&amp;usg=AOvVaw0eIhNjYoq2mZANEo4JM7rJ" TargetMode="External"/><Relationship Id="rId4"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www.google.com/url?url=https://www.clubeextra.com.br/produto/136425%3FstoreId%3D483%26isGoogleShopping%3Dtrue%26srsltid%3DAfmBOoqG0t27PVbA9KD990_dmJt2Rmuc6t97Zdt1sLk_jV81pQ09_9EViRo&amp;rct=j&amp;q=&amp;esrc=s&amp;opi=95576897&amp;sa=U&amp;ved=0ahUKEwi8tbfy-M-KAxUUrpUCHcVAJOcQguUECK0G&amp;usg=AOvVaw05ymC6EFxDlHdrNKEmbaeF" TargetMode="External"/><Relationship Id="rId1" Type="http://schemas.openxmlformats.org/officeDocument/2006/relationships/hyperlink" Target="https://www.google.com/url?url=https://www.bistek.com.br/alho-naco-200g-1005260/p%3Fidsku%3D1005260&amp;rct=j&amp;q=&amp;esrc=s&amp;opi=95576897&amp;sa=U&amp;ved=0ahUKEwi8tbfy-M-KAxUUrpUCHcVAJOcQguUECKIG&amp;usg=AOvVaw3OvlWx7MA7ZiMok5LCE3WD" TargetMode="External"/><Relationship Id="rId4"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google.com/url?url=https://loja.certodistribuicao.com.br/amendoim-yoki-branco-400g-7451%3Fsrsltid%3DAfmBOopMRxKtx7XhkUgDaX7dyuEOcNl8MbSdFOv3Pca2EQTJubdwxH9_moc&amp;rct=j&amp;q=&amp;esrc=s&amp;opi=95576897&amp;sa=U&amp;ved=0ahUKEwij1pP4-M-KAxW5qJUCHQHTEUwQguUECNgH&amp;usg=AOvVaw0ylSGTTyfY9htQUeY3WM0S" TargetMode="External"/><Relationship Id="rId1" Type="http://schemas.openxmlformats.org/officeDocument/2006/relationships/hyperlink" Target="https://www.google.com/url?url=https://www.supermuffato.com.br/amendoim-yoki-400g-261116/p&amp;rct=j&amp;q=&amp;esrc=s&amp;opi=95576897&amp;sa=U&amp;ved=0ahUKEwij1pP4-M-KAxW5qJUCHQHTEUwQguUECKkH&amp;usg=AOvVaw2N-cpE7lm7Xzok5oACs9om" TargetMode="External"/><Relationship Id="rId4"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google.com/url?url=https://cestabrasil.com/arroz-e-feijao/48-arroz-parboilizado-longo-fino-tipo-1-solito-5kg.html%3Fsrsltid%3DAfmBOorDyaJv7MZhml4HCWZ8Ir5atHZzRzN7phHUzO9M_sDYHJDJXr9STNg&amp;rct=j&amp;q=&amp;esrc=s&amp;opi=95576897&amp;sa=U&amp;ved=0ahUKEwj20__9-M-KAxXtqpUCHcgTKHYQguUECJoH&amp;usg=AOvVaw2T7J-Y8Uz3ZVcNbcpZMxYY" TargetMode="External"/><Relationship Id="rId2" Type="http://schemas.openxmlformats.org/officeDocument/2006/relationships/hyperlink" Target="https://www.google.com/url?url=https://www.mercadolivre.com.br/arroz-agulhinha-namorado-tipo-1-5kg/p/MLB19741715%3Fmatt_tool%3D18956390%26utm_source%3Dgoogle_shopping%26utm_medium%3Dorganic%26pdp_filters%3Ditem_id%253AMLB3110532450%26from%3Dgshop&amp;rct=j&amp;q=&amp;esrc=s&amp;opi=95576897&amp;sa=U&amp;ved=0ahUKEwj20__9-M-KAxXtqpUCHcgTKHYQguUECIAH&amp;usg=AOvVaw3EthsrjqO6trl4wR_Z02Qb" TargetMode="External"/><Relationship Id="rId1" Type="http://schemas.openxmlformats.org/officeDocument/2006/relationships/hyperlink" Target="https://www.google.com/url?url=https://www.supermuffato.com.br/arroz-branco-prato-fino-tipo-1-5kg-25978/p&amp;rct=j&amp;q=&amp;esrc=s&amp;opi=95576897&amp;sa=U&amp;ved=0ahUKEwj20__9-M-KAxXtqpUCHcgTKHYQguUECOYG&amp;usg=AOvVaw1HhexGNlZ6g7RE9nMw-uhG" TargetMode="External"/><Relationship Id="rId5" Type="http://schemas.openxmlformats.org/officeDocument/2006/relationships/drawing" Target="../drawings/drawing13.xml"/><Relationship Id="rId4"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hyperlink" Target="https://www.google.com/url?url=https://cestabrasil.com/arroz-e-feijao/48-arroz-parboilizado-longo-fino-tipo-1-solito-5kg.html%3Fsrsltid%3DAfmBOorDyaJv7MZhml4HCWZ8Ir5atHZzRzN7phHUzO9M_sDYHJDJXr9STNg&amp;rct=j&amp;q=&amp;esrc=s&amp;opi=95576897&amp;sa=U&amp;ved=0ahUKEwj20__9-M-KAxXtqpUCHcgTKHYQguUECJoH&amp;usg=AOvVaw2T7J-Y8Uz3ZVcNbcpZMxYY" TargetMode="External"/><Relationship Id="rId2" Type="http://schemas.openxmlformats.org/officeDocument/2006/relationships/hyperlink" Target="https://www.google.com/url?url=https://www.mercadolivre.com.br/arroz-agulhinha-namorado-tipo-1-5kg/p/MLB19741715%3Fmatt_tool%3D18956390%26utm_source%3Dgoogle_shopping%26utm_medium%3Dorganic%26pdp_filters%3Ditem_id%253AMLB3110532450%26from%3Dgshop&amp;rct=j&amp;q=&amp;esrc=s&amp;opi=95576897&amp;sa=U&amp;ved=0ahUKEwj20__9-M-KAxXtqpUCHcgTKHYQguUECIAH&amp;usg=AOvVaw3EthsrjqO6trl4wR_Z02Qb" TargetMode="External"/><Relationship Id="rId1" Type="http://schemas.openxmlformats.org/officeDocument/2006/relationships/hyperlink" Target="https://www.google.com/url?url=https://www.supermuffato.com.br/arroz-branco-prato-fino-tipo-1-5kg-25978/p&amp;rct=j&amp;q=&amp;esrc=s&amp;opi=95576897&amp;sa=U&amp;ved=0ahUKEwj20__9-M-KAxXtqpUCHcgTKHYQguUECOYG&amp;usg=AOvVaw1HhexGNlZ6g7RE9nMw-uhG" TargetMode="External"/><Relationship Id="rId5" Type="http://schemas.openxmlformats.org/officeDocument/2006/relationships/drawing" Target="../drawings/drawing14.xml"/><Relationship Id="rId4"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s://www.google.com/url?url=https://www.amazon.com.br/Aveia-Flocos-Nestl%25C3%25A9-Caixa-170g/dp/B07T6JR1VX%3Fsource%3Dps-sl-shoppingads-lpcontext%26ref_%3Dfplfs%26psc%3D1%26smid%3DA1ZZFT5FULY4LN&amp;rct=j&amp;q=&amp;esrc=s&amp;opi=95576897&amp;sa=U&amp;ved=0ahUKEwi3xc6I-c-KAxW2qZUCHaOcBW4QguUECP0G&amp;usg=AOvVaw0obM3bAweYc33A-SD96EFj" TargetMode="External"/><Relationship Id="rId1" Type="http://schemas.openxmlformats.org/officeDocument/2006/relationships/hyperlink" Target="https://www.google.com/url?url=https://www.superpaguemenos.com.br/flocos-de-aveia-yoki-170g/p%3Fgoogleshopping%3D1%26srsltid%3DAfmBOoond1tu6rUNs3BZEEveu5lznPcvfkJgZaNAcVqII0qAZMtQ-Tq40pQ&amp;rct=j&amp;q=&amp;esrc=s&amp;opi=95576897&amp;sa=U&amp;ved=0ahUKEwi3xc6I-c-KAxW2qZUCHaOcBW4QguUECPAG&amp;usg=AOvVaw3pUDPRbQ0FcS_3XAfw_wbx" TargetMode="External"/><Relationship Id="rId4"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s://www.google.com/url?url=https://marketplace.loji.com.br/coobrasil/produto/445/banana-prata-kg%3Fcog%3DIrec%25C3%25AA%2520-%2520BA%26srsltid%3DAfmBOorHPhqwHruzXbhoUORKe4tt1vhmXUnyv5mkE6LPx-FT_BdWKO_iqAs&amp;rct=j&amp;q=&amp;esrc=s&amp;opi=95576897&amp;sa=U&amp;ved=0ahUKEwjnxtaU-c-KAxUHQ7gEHSJYDNwQgOUECMcF&amp;usg=AOvVaw1oXJfVeytIPTW6KdMGV8T6" TargetMode="External"/><Relationship Id="rId1" Type="http://schemas.openxmlformats.org/officeDocument/2006/relationships/hyperlink" Target="https://www.google.com/url?url=https://badotti.com.br/produtos/5312907/banana-prata-kg%3Fsrsltid%3DAfmBOoo4reOnZIxq8h2n-baoy-wdXjqb0ngg7cYfWTbzFqA_EajKGJsd38s&amp;rct=j&amp;q=&amp;esrc=s&amp;opi=95576897&amp;sa=U&amp;ved=0ahUKEwjnxtaU-c-KAxUHQ7gEHSJYDNwQgOUECLwF&amp;usg=AOvVaw3SDCMT_zbVT1Jmj-J9VS2S" TargetMode="External"/><Relationship Id="rId4"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20.bin"/><Relationship Id="rId1" Type="http://schemas.openxmlformats.org/officeDocument/2006/relationships/hyperlink" Target="https://www.google.com/url?url=https://andorinhaonline.com.br/produtos/6147612/beterraba-kg%3Fsrsltid%3DAfmBOoqyLE-FTCP0TgJUl7s6Ve8Qidvkxo6BueHQd5delpOm7ajcHbW5XEo&amp;rct=j&amp;q=&amp;esrc=s&amp;opi=95576897&amp;sa=U&amp;ved=0ahUKEwj5oZap-c-KAxVmILkGHZtVH8YQgOUECPMH&amp;usg=AOvVaw06S9VvNrHPQhKjVi8i6gsJ"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21.bin"/><Relationship Id="rId1" Type="http://schemas.openxmlformats.org/officeDocument/2006/relationships/hyperlink" Target="https://sondadelivery.com.br/delivery/produto/biscoito-integral-orquidea-pacote-320g-8-unidades/1000047498?srsltid=AfmBOooSQkfIaNPW0dLl63ZBVolC9QxuOc6gL2Lc9yvaOz9OVfLtckBcUXY"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2.bin"/><Relationship Id="rId1" Type="http://schemas.openxmlformats.org/officeDocument/2006/relationships/hyperlink" Target="https://www.lojaonline.mastersupermercados.com.br/produto/4320?srsltid=AfmBOopc7eU4HRBdwWPL9-_aVjv_taxYP8dEcUVw29ReQbphrkMDcvpMpsk"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s://www.google.com/url?url=https://www.amazon.com.br/Parati-Biscoito/dp/B09CRDVYM1%3Fsource%3Dps-sl-shoppingads-lpcontext%26ref_%3Dfplfs%26psc%3D1%26smid%3DA1ZZFT5FULY4LN&amp;rct=j&amp;q=&amp;esrc=s&amp;opi=95576897&amp;sa=U&amp;ved=0ahUKEwiPzce8-c-KAxXZL7kGHWrvJzYQguUECK8G&amp;usg=AOvVaw0ow6wbm79lDL8fhamoPxmb" TargetMode="External"/><Relationship Id="rId1" Type="http://schemas.openxmlformats.org/officeDocument/2006/relationships/hyperlink" Target="https://www.google.com/url?url=https://www.supermercadonossacasa.com.br/p/Biscoito-Maria-Tradicional-Fortaleza-Pacote-350g%3Fsrsltid%3DAfmBOooobRL0g6pealU_Lrzp8rIBq-AIL0fVuT-uhHco7qRjTfGEpONh-Mo&amp;rct=j&amp;q=&amp;esrc=s&amp;opi=95576897&amp;sa=U&amp;ved=0ahUKEwiPzce8-c-KAxXZL7kGHWrvJzYQgOUECMYG&amp;usg=AOvVaw3WNrdp9oIDkmXaj4OvoKY3" TargetMode="External"/><Relationship Id="rId4"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4.bin"/><Relationship Id="rId1" Type="http://schemas.openxmlformats.org/officeDocument/2006/relationships/hyperlink" Target="https://www.bemol.com.br/biscoito-cream-cracker-fortaleza-350g/p?idsku=5480" TargetMode="External"/></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s://www.google.com/url?url=https://www.redecomprasdelivery.com.br/produtos/detalhe/3073%3Fsrsltid%3DAfmBOor5x775v8sKtHNQx4D53N3ZX99IQY_4pAgT4vXFP9nUREEf6ZTF1Tw&amp;rct=j&amp;q=&amp;esrc=s&amp;opi=95576897&amp;sa=U&amp;ved=0ahUKEwiR9KPI-c-KAxVlJLkGHbZKFp0QguUECJAH&amp;usg=AOvVaw2oHy90AddRDUS24-YW_ps1" TargetMode="External"/><Relationship Id="rId1" Type="http://schemas.openxmlformats.org/officeDocument/2006/relationships/hyperlink" Target="https://www.google.com/url?url=https://www.amigao.com/maringa/mercearia-doce/biscoitos/biscoito-isabela-integral-400g-3729.html&amp;rct=j&amp;q=&amp;esrc=s&amp;opi=95576897&amp;sa=U&amp;ved=0ahUKEwiR9KPI-c-KAxVlJLkGHbZKFp0QgOUECPgG&amp;usg=AOvVaw0VsvIIuTLbEZxstqG_LwGn" TargetMode="External"/><Relationship Id="rId4"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26.bin"/><Relationship Id="rId1" Type="http://schemas.openxmlformats.org/officeDocument/2006/relationships/hyperlink" Target="https://www.google.com/url?url=https://www.superpaguemenos.com.br/biscoito-panco-sortidos-tica-500g/p%3Fgoogleshopping%3D1%26srsltid%3DAfmBOoqmyQYzGi0qRxtVS8eMAyrWyU2FkDYyEQJ2p5vqnAlk1-suSRPNUR8&amp;rct=j&amp;q=&amp;esrc=s&amp;opi=95576897&amp;sa=U&amp;ved=0ahUKEwjH4tjO-c-KAxWkLLkGHUKGAksQguUECNoG&amp;usg=AOvVaw2x1go0ClpenwxQKL5eW0_T" TargetMode="Externa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printerSettings" Target="../printerSettings/printerSettings27.bin"/><Relationship Id="rId1" Type="http://schemas.openxmlformats.org/officeDocument/2006/relationships/hyperlink" Target="https://www.google.com/url?url=https://www.cerealistasbrasil.com.br/cacau-em-po-alcalino-100-cacau-sem-acucar-brazilcoa-200g%3Fsrsltid%3DAfmBOopze9URpd_KiIqry9FHbE0vyyPSZRJsSGruI20qx81oWMS6umOYc0o&amp;rct=j&amp;q=&amp;esrc=s&amp;opi=95576897&amp;sa=U&amp;ved=0ahUKEwj2xqPV-c-KAxXjC7kGHe2WNEgQguUECOUH&amp;usg=AOvVaw1RiUFigAF8lTkHQS4MBK8b"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s://www.google.com/url?url=https://www.essenciabrasileira.com.br/produto/carrefour-cafe-tradicional-vacuo-500g/%3Fsrsltid%3DAfmBOoq0kCA2BgO-T5N99CL5hDrHsczm-QWNP-gLfXJBHclQwy5XOxu82KU&amp;rct=j&amp;q=&amp;esrc=s&amp;opi=95576897&amp;sa=U&amp;ved=0ahUKEwj5-6Lb-c-KAxUqgWEGHZP0KY8QguUECIAI&amp;usg=AOvVaw2kN7HDhFpueuAxu9crcY5R" TargetMode="External"/><Relationship Id="rId2" Type="http://schemas.openxmlformats.org/officeDocument/2006/relationships/hyperlink" Target="https://www.google.com/url?url=https://rmimperiodascestaseatacad.lojavirtualnuvem.com.br/produtos/cafe-torrado-em-po-500g-pele/%3Fvariant%3D890355738%26pf%3Dmc&amp;rct=j&amp;q=&amp;esrc=s&amp;opi=95576897&amp;sa=U&amp;ved=0ahUKEwj5-6Lb-c-KAxUqgWEGHZP0KY8QgOUECPUH&amp;usg=AOvVaw0S_qxhBPW8uy71HJln6bVL" TargetMode="External"/><Relationship Id="rId1" Type="http://schemas.openxmlformats.org/officeDocument/2006/relationships/hyperlink" Target="https://www.google.com/url?url=https://produto.mercadolivre.com.br/MLB-3923398557-cafe-pilo-500gr-promoco-_JM%3Fmatt_tool%3D18956390%26utm_source%3Dgoogle_shopping%26utm_medium%3Dorganic&amp;rct=j&amp;q=&amp;esrc=s&amp;opi=95576897&amp;sa=U&amp;ved=0ahUKEwj5-6Lb-c-KAxUqgWEGHZP0KY8QguUECOkH&amp;usg=AOvVaw0gxKI3JeVdPPPMmdunlYJ-" TargetMode="External"/><Relationship Id="rId5" Type="http://schemas.openxmlformats.org/officeDocument/2006/relationships/drawing" Target="../drawings/drawing28.xml"/><Relationship Id="rId4"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hyperlink" Target="https://www.angeloni.com.br/super/cafe-iguacu-soluvel-tradicional-200g-gratis-10g-pague-190g-leve-200g-4877483/p?idsku=4877483" TargetMode="External"/><Relationship Id="rId1" Type="http://schemas.openxmlformats.org/officeDocument/2006/relationships/hyperlink" Target="https://www.mercadodimer.com.br/p/Cafe-Soluvel-em-Po-Tradicional-Iguacu-Lata-Leve-200g-Pague-190g" TargetMode="External"/><Relationship Id="rId4"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hyperlink" Target="https://www.google.com/url?url=https://www.bombayhs.com.br/canela-em-po/p%3Fidsku%3D16%26srsltid%3DAfmBOopd-eR_2MPegI_3ZYG81296npytaPweG6YKizLhw-NQutSZQP0mbvE&amp;rct=j&amp;q=&amp;esrc=s&amp;opi=95576897&amp;sa=U&amp;ved=0ahUKEwiqkKnp-c-KAxUsCrkGHf8qBI4QguUECLYG&amp;usg=AOvVaw1E79XjeMMm616vXvQhsZt7" TargetMode="External"/><Relationship Id="rId1" Type="http://schemas.openxmlformats.org/officeDocument/2006/relationships/hyperlink" Target="https://www.google.com/url?url=https://www.amazon.com.br/Canela-P%25C3%25B3-Kisabor-30-Gramas/dp/B0BRZF17SS%3Fsource%3Dps-sl-shoppingads-lpcontext%26ref_%3Dfplfs%26psc%3D1%26smid%3DA1ZZFT5FULY4LN&amp;rct=j&amp;q=&amp;esrc=s&amp;opi=95576897&amp;sa=U&amp;ved=0ahUKEwiqkKnp-c-KAxUsCrkGHf8qBI4QguUECKkG&amp;usg=AOvVaw2kvvmKJHIPriCTe6-1ithb" TargetMode="External"/><Relationship Id="rId4"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hyperlink" Target="https://www.google.com/url?url=https://espacomistico.com.br/produto/canela-pau-40g/%3Fsrsltid%3DAfmBOooaYQ2UNvNN-QssALd05yHHmpnsdALYvjJf1gGduHbbpSSCsCpzAPI&amp;rct=j&amp;q=&amp;esrc=s&amp;opi=95576897&amp;sa=U&amp;ved=0ahUKEwjN45Dx-c-KAxV9AbkGHXC1CPMQgOUECMgG&amp;usg=AOvVaw3DZ1own8t_HQ1bzdUx_Bp8" TargetMode="External"/><Relationship Id="rId1" Type="http://schemas.openxmlformats.org/officeDocument/2006/relationships/hyperlink" Target="https://www.google.com/url?url=https://www.granellaria.com.br/produtos/canela-em-rama/%3Fvariant%3D920761776%26pf%3Dmc%26srsltid%3DAfmBOopyJQgN0WuxA8ikyp2v1c5kf0PBrBYS-Uhisuua7phXzKH6EqlG0VU&amp;rct=j&amp;q=&amp;esrc=s&amp;opi=95576897&amp;sa=U&amp;ved=0ahUKEwjN45Dx-c-KAxV9AbkGHXC1CPMQgOUECJcG&amp;usg=AOvVaw1BKhA8iwaaA6hc_UBnEfj1" TargetMode="External"/><Relationship Id="rId4" Type="http://schemas.openxmlformats.org/officeDocument/2006/relationships/drawing" Target="../drawings/drawing31.x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3" Type="http://schemas.openxmlformats.org/officeDocument/2006/relationships/drawing" Target="../drawings/drawing34.xml"/><Relationship Id="rId2" Type="http://schemas.openxmlformats.org/officeDocument/2006/relationships/printerSettings" Target="../printerSettings/printerSettings34.bin"/><Relationship Id="rId1" Type="http://schemas.openxmlformats.org/officeDocument/2006/relationships/hyperlink" Target="https://www.google.com/url?url=https://www.somoscompremais.com.br/carne-bovina-precoce-moida-de-1a-kg/p%3Fsrsltid%3DAfmBOopoj1fY7hCAIIOD6y35wpJIdW2aQIDnn-elLJhj0DeZo8CswAf_MFM&amp;rct=j&amp;q=&amp;esrc=s&amp;opi=95576897&amp;sa=U&amp;ved=0ahUKEwjt-s3QvLaKAxW3qpUCHY1YCiYQgOUECMcF&amp;usg=AOvVaw2m2GZnObvYkxQWwiyQHPqY" TargetMode="External"/></Relationships>
</file>

<file path=xl/worksheets/_rels/sheet36.xml.rels><?xml version="1.0" encoding="UTF-8" standalone="yes"?>
<Relationships xmlns="http://schemas.openxmlformats.org/package/2006/relationships"><Relationship Id="rId3" Type="http://schemas.openxmlformats.org/officeDocument/2006/relationships/drawing" Target="../drawings/drawing35.xml"/><Relationship Id="rId2" Type="http://schemas.openxmlformats.org/officeDocument/2006/relationships/printerSettings" Target="../printerSettings/printerSettings35.bin"/><Relationship Id="rId1" Type="http://schemas.openxmlformats.org/officeDocument/2006/relationships/hyperlink" Target="https://superkan.com.br/agulha-bovina-com-osso-kg/645270/d" TargetMode="External"/></Relationships>
</file>

<file path=xl/worksheets/_rels/sheet37.xml.rels><?xml version="1.0" encoding="UTF-8" standalone="yes"?>
<Relationships xmlns="http://schemas.openxmlformats.org/package/2006/relationships"><Relationship Id="rId3" Type="http://schemas.openxmlformats.org/officeDocument/2006/relationships/drawing" Target="../drawings/drawing36.xml"/><Relationship Id="rId2" Type="http://schemas.openxmlformats.org/officeDocument/2006/relationships/printerSettings" Target="../printerSettings/printerSettings36.bin"/><Relationship Id="rId1" Type="http://schemas.openxmlformats.org/officeDocument/2006/relationships/hyperlink" Target="https://www.google.com/url?url=https://supercamnpal.com.br/produtos/4322264/guisado-bovino-2a-kg%3Fsrsltid%3DAfmBOopUZpoHR2Qz7iP5t1MXuOdce9aYARTnFaenxRI_Qsue9rBIDabpaj4&amp;rct=j&amp;q=&amp;esrc=s&amp;opi=95576897&amp;sa=U&amp;ved=0ahUKEwjItJuU-s-KAxX6BLkGHdOcDfcQgOUECMYF&amp;usg=AOvVaw1_6fdYjnyye97yLjFh0nkj" TargetMode="External"/></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8.bin"/><Relationship Id="rId2" Type="http://schemas.openxmlformats.org/officeDocument/2006/relationships/hyperlink" Target="https://www.supernosso.com/172523-filezinho-de-peito-sassami-dagranja-iqf-1kg/p?idsku=39129&amp;srsltid=AfmBOorKMXN-wpLVWkYLDWTffNaynOqVlKb_Uo2OQjqLnsbJ7zqPOZdmjI4" TargetMode="External"/><Relationship Id="rId1" Type="http://schemas.openxmlformats.org/officeDocument/2006/relationships/hyperlink" Target="https://www.google.com/url?url=https://www.bretas.com.br/filezinho-de-peito-de-frango-sassami-seara-1kg/p%3Fsrsltid%3DAfmBOorwKT7it9fQ0pnHhllwYM8EArayb9abFJpRpcIhl3uS_oRZe7jQEAM&amp;rct=j&amp;q=&amp;esrc=s&amp;opi=95576897&amp;sa=U&amp;ved=0ahUKEwj1vOCf-s-KAxV7BrkGHQieGiEQguUECNIG&amp;usg=AOvVaw1RTA5T_bhYoUBXjTlk-Al0" TargetMode="External"/><Relationship Id="rId4" Type="http://schemas.openxmlformats.org/officeDocument/2006/relationships/drawing" Target="../drawings/drawing38.xml"/></Relationships>
</file>

<file path=xl/worksheets/_rels/sheet40.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s://www.mercantilatacado.com.br/coxa-c--sobrecoxa-de-frango-avigran-congelada-1kg/p?idsku=1679&amp;srsltid=AfmBOorTtQO3vGq3txBj8sBR69_FiYEHvBfRjKXQu5rAWM3njR_w9te-CFE" TargetMode="External"/><Relationship Id="rId1" Type="http://schemas.openxmlformats.org/officeDocument/2006/relationships/hyperlink" Target="https://www.google.com/url?url=https://www.supermuffato.com.br/coxa-com-sobrecoxa-congelada-kg-107845/p&amp;rct=j&amp;q=&amp;esrc=s&amp;opi=95576897&amp;sa=U&amp;ved=0ahUKEwigxsal-s-KAxUFH7kGHVyFGxkQgOUECM4G&amp;usg=AOvVaw2N0B6Big4tyzagMao8TQK_" TargetMode="External"/><Relationship Id="rId4" Type="http://schemas.openxmlformats.org/officeDocument/2006/relationships/drawing" Target="../drawings/drawing39.xml"/></Relationships>
</file>

<file path=xl/worksheets/_rels/sheet41.xml.rels><?xml version="1.0" encoding="UTF-8" standalone="yes"?>
<Relationships xmlns="http://schemas.openxmlformats.org/package/2006/relationships"><Relationship Id="rId3" Type="http://schemas.openxmlformats.org/officeDocument/2006/relationships/drawing" Target="../drawings/drawing40.xml"/><Relationship Id="rId2" Type="http://schemas.openxmlformats.org/officeDocument/2006/relationships/printerSettings" Target="../printerSettings/printerSettings40.bin"/><Relationship Id="rId1" Type="http://schemas.openxmlformats.org/officeDocument/2006/relationships/hyperlink" Target="https://www.google.com/url?url=https://www.supermuffato.com.br/cne-suina-cubos-kg-66194/p&amp;rct=j&amp;q=&amp;esrc=s&amp;opi=95576897&amp;sa=U&amp;ved=0ahUKEwjnoPSq-s-KAxX0JLkGHaRWANEQgOUECLMF&amp;usg=AOvVaw19Q48p_uVBMv8pNWvQc-ZU" TargetMode="External"/></Relationships>
</file>

<file path=xl/worksheets/_rels/sheet42.xml.rels><?xml version="1.0" encoding="UTF-8" standalone="yes"?>
<Relationships xmlns="http://schemas.openxmlformats.org/package/2006/relationships"><Relationship Id="rId3" Type="http://schemas.openxmlformats.org/officeDocument/2006/relationships/drawing" Target="../drawings/drawing41.xml"/><Relationship Id="rId2" Type="http://schemas.openxmlformats.org/officeDocument/2006/relationships/printerSettings" Target="../printerSettings/printerSettings41.bin"/><Relationship Id="rId1" Type="http://schemas.openxmlformats.org/officeDocument/2006/relationships/hyperlink" Target="https://www.google.com/url?url=https://www.cuboazul.com.br/cebola-branca-kilo/prod-10408868/%3Fsrsltid%3DAfmBOooL5fnxUwNwpzybelUgcbfiFt4a0lcAUcttoAmyLYSij57Sci9ng5I&amp;rct=j&amp;q=&amp;esrc=s&amp;opi=95576897&amp;sa=U&amp;ved=0ahUKEwiCzuXvvLaKAxWypJUCHbeYMDwQgOUECMQF&amp;usg=AOvVaw1O9j_KI7gZimAuncn3JQvQ" TargetMode="External"/></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3" Type="http://schemas.openxmlformats.org/officeDocument/2006/relationships/hyperlink" Target="https://www.paodeacucar.com/produto/114924/dr--oetker-confeito-granulado-macio-sabor-chocolate-decoracao-e-finalizacao-de-doces-e-sobremesas-130g" TargetMode="External"/><Relationship Id="rId2" Type="http://schemas.openxmlformats.org/officeDocument/2006/relationships/hyperlink" Target="https://produto.mercadolivre.com.br/MLB-4914327644-chocolate-granulado-crocante-camp-130g-enfeite-brigadeiro-_JM?matt_tool=18956390&amp;utm_source=google_shopping&amp;utm_medium=organic" TargetMode="External"/><Relationship Id="rId1" Type="http://schemas.openxmlformats.org/officeDocument/2006/relationships/hyperlink" Target="https://www.extrabom.com.br/p/granulado-de-chocolate-dr-oetker-130g/33911/?srsltid=AfmBOorOTrvRI1zGx7VOFTnrgC0y1RA-0kUynC49e8AKrKh_3jTnoYpb_8E" TargetMode="External"/><Relationship Id="rId5" Type="http://schemas.openxmlformats.org/officeDocument/2006/relationships/drawing" Target="../drawings/drawing44.xml"/><Relationship Id="rId4"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5.bin"/><Relationship Id="rId2" Type="http://schemas.openxmlformats.org/officeDocument/2006/relationships/hyperlink" Target="https://www.lojaonline.mastersupermercados.com.br/produto/5111?srsltid=AfmBOoqOznXLJaL6PvaAZ-kBbk_It5UdVe8ubspWc0wBpHkD5yUni-9TDXs" TargetMode="External"/><Relationship Id="rId1" Type="http://schemas.openxmlformats.org/officeDocument/2006/relationships/hyperlink" Target="https://www.amazon.com.br/Qualicoco-Coco-Ralado-Flocado-100G/dp/B08BPM2D6H/ref=asc_df_B08BPM2D6H/?tag=googleshopp00-20&amp;linkCode=df0&amp;hvadid=709964583494&amp;hvpos=&amp;hvnetw=g&amp;hvrand=17612051264912713262&amp;hvpone=&amp;hvptwo=&amp;hvqmt=&amp;hvdev=c&amp;hvdvcmdl=&amp;hvlocint=&amp;hvlocphy=9102420&amp;hvtargid=pla-1433011709661&amp;mcid=5496c1f52aa8301cb792741a74fad313&amp;gad_source=4&amp;th=1" TargetMode="External"/><Relationship Id="rId4" Type="http://schemas.openxmlformats.org/officeDocument/2006/relationships/drawing" Target="../drawings/drawing45.xm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s://www.google.com/url?url=https://www.lojarelvaverde.com.br/colorau-especial-sem-sal-500g-p2306%3Fsrsltid%3DAfmBOorD4oaQvGkTTkVtQGZVmggRTZIfqfFXNrQ7jw-fs5A095YP6Pdo3SA&amp;rct=j&amp;q=&amp;esrc=s&amp;opi=95576897&amp;sa=U&amp;ved=0ahUKEwja8tnY-s-KAxUfDbkGHdnNNHUQguUECJwG&amp;usg=AOvVaw3FWfqPm9hAhZEDrYYPZ3AM" TargetMode="External"/><Relationship Id="rId1" Type="http://schemas.openxmlformats.org/officeDocument/2006/relationships/hyperlink" Target="https://www.google.com/url?url=https://www.confianca.com.br//p/colorau-neusa-pacote-500g/227889%3Fsrsltid%3DAfmBOorPBT_7QiJRsm-AGHsT7qZohpthQOA0wki09BHt_qX8uTZ8O7-WzE4&amp;rct=j&amp;q=&amp;esrc=s&amp;opi=95576897&amp;sa=U&amp;ved=0ahUKEwja8tnY-s-KAxUfDbkGHdnNNHUQguUECJEG&amp;usg=AOvVaw0Pqix6tmgZcRQfPB9l3q18" TargetMode="External"/><Relationship Id="rId4" Type="http://schemas.openxmlformats.org/officeDocument/2006/relationships/drawing" Target="../drawings/drawing46.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3" Type="http://schemas.openxmlformats.org/officeDocument/2006/relationships/drawing" Target="../drawings/drawing48.xml"/><Relationship Id="rId2" Type="http://schemas.openxmlformats.org/officeDocument/2006/relationships/printerSettings" Target="../printerSettings/printerSettings48.bin"/><Relationship Id="rId1" Type="http://schemas.openxmlformats.org/officeDocument/2006/relationships/hyperlink" Target="https://www.google.com/url?url=https://www.magazineluiza.com.br/creme-de-leite-mococa-mistura-lactea-27x200g/p/bach4h6jdd/me/crml/%3Fseller_id%3Dvickbeauty%26srsltid%3DAfmBOoqWn91im39u01w5rpky6DUtj0A2Fj7R_2fvuwNZ1OClv14j7GyDkr0&amp;rct=j&amp;q=&amp;esrc=s&amp;opi=95576897&amp;sa=U&amp;ved=0ahUKEwixsqTp-s-KAxUPO7kGHedfI-YQgOUECMQG&amp;usg=AOvVaw2W1tU5TwAXCWKQWW20AlUK" TargetMode="External"/></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0.bin"/><Relationship Id="rId2" Type="http://schemas.openxmlformats.org/officeDocument/2006/relationships/hyperlink" Target="https://www.google.com/url?url=https://bomgado.com/armazem_bomgado%3Fid%3D1367621%26srsltid%3DAfmBOop9KTYESRuTaN2SQkKwueQ7x-27uzbeopLic-Iwb6f7R_A6DdrFrPI%23produto&amp;rct=j&amp;q=&amp;esrc=s&amp;opi=95576897&amp;sa=U&amp;ved=0ahUKEwis-rL0-s-KAxU6JLkGHXAeH7UQgOUECL0F&amp;usg=AOvVaw3B0mFcURBdgBvzGREcdJn4" TargetMode="External"/><Relationship Id="rId1" Type="http://schemas.openxmlformats.org/officeDocument/2006/relationships/hyperlink" Target="https://www.google.com/url?url=http://www.superkoch.com.br/ervilha-bonare-sache-com-170g-72769%3Fsrsltid%3DAfmBOorxGIe2S2cpbg6MXYOU1O7-KfirsC49L0VXfCsEPa6Y7MOpfsi4NlU&amp;rct=j&amp;q=&amp;esrc=s&amp;opi=95576897&amp;sa=U&amp;ved=0ahUKEwis-rL0-s-KAxU6JLkGHXAeH7UQguUECMgF&amp;usg=AOvVaw0gvAASVStzs_XT9dd3LEdv" TargetMode="External"/><Relationship Id="rId4" Type="http://schemas.openxmlformats.org/officeDocument/2006/relationships/drawing" Target="../drawings/drawing50.xml"/></Relationships>
</file>

<file path=xl/worksheets/_rels/sheet52.xml.rels><?xml version="1.0" encoding="UTF-8" standalone="yes"?>
<Relationships xmlns="http://schemas.openxmlformats.org/package/2006/relationships"><Relationship Id="rId3" Type="http://schemas.openxmlformats.org/officeDocument/2006/relationships/drawing" Target="../drawings/drawing51.xml"/><Relationship Id="rId2" Type="http://schemas.openxmlformats.org/officeDocument/2006/relationships/printerSettings" Target="../printerSettings/printerSettings51.bin"/><Relationship Id="rId1" Type="http://schemas.openxmlformats.org/officeDocument/2006/relationships/hyperlink" Target="https://www.google.com/url?url=https://produto.mercadolivre.com.br/MLB-5120701824-essncia-de-baunilha-dr-oetker-30ml-_JM%3Fmatt_tool%3D18956390%26utm_source%3Dgoogle_shopping%26utm_medium%3Dorganic&amp;rct=j&amp;q=&amp;esrc=s&amp;opi=95576897&amp;sa=U&amp;ved=0ahUKEwi0gPT6-s-KAxUbIrkGHT6kMQAQguUECJgH&amp;usg=AOvVaw0amuuJP3yNetXO3kqK9vkw" TargetMode="Externa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s://www.google.com/url?url=https://www.amigao.com/maringa/mercearia-salgada/atomatados/extrato-tomate-predilecta-tradicional-pote-300g-3449.html&amp;rct=j&amp;q=&amp;esrc=s&amp;opi=95576897&amp;sa=U&amp;ved=0ahUKEwjMlpCB-8-KAxVpDrkGHY-kASMQguUECPMG&amp;usg=AOvVaw1d6Proe5SVKU7n0rSf8x2J" TargetMode="External"/><Relationship Id="rId1" Type="http://schemas.openxmlformats.org/officeDocument/2006/relationships/hyperlink" Target="https://www.google.com/url?url=https://www.superpaguemenos.com.br/extrato-tomate-quero-300g-sc/p%3Fgoogleshopping%3D1%26srsltid%3DAfmBOorAUI3HDjcdH2W4T9s2d8G3drHWYtyxOS7EKFkopoEFbOcC0q0fKDE&amp;rct=j&amp;q=&amp;esrc=s&amp;opi=95576897&amp;sa=U&amp;ved=0ahUKEwjMlpCB-8-KAxVpDrkGHY-kASMQguUECOcG&amp;usg=AOvVaw2zW1YSuZxAaCWvMs9cOEo2" TargetMode="External"/><Relationship Id="rId4" Type="http://schemas.openxmlformats.org/officeDocument/2006/relationships/drawing" Target="../drawings/drawing52.xml"/></Relationships>
</file>

<file path=xl/worksheets/_rels/sheet54.xml.rels><?xml version="1.0" encoding="UTF-8" standalone="yes"?>
<Relationships xmlns="http://schemas.openxmlformats.org/package/2006/relationships"><Relationship Id="rId3" Type="http://schemas.openxmlformats.org/officeDocument/2006/relationships/drawing" Target="../drawings/drawing53.xml"/><Relationship Id="rId2" Type="http://schemas.openxmlformats.org/officeDocument/2006/relationships/printerSettings" Target="../printerSettings/printerSettings53.bin"/><Relationship Id="rId1" Type="http://schemas.openxmlformats.org/officeDocument/2006/relationships/hyperlink" Target="https://www.google.com/url?url=https://www.clubeextra.com.br/produto/44521%3FstoreId%3D483%26isGoogleShopping%3Dtrue%26srsltid%3DAfmBOoq5J-bRSroj_7JCzuTfhW9jOA1NBQCDIJvJu9kvGR1MAGcQpImWyVA&amp;rct=j&amp;q=&amp;esrc=s&amp;opi=95576897&amp;sa=U&amp;ved=0ahUKEwj8ndmH-8-KAxWVHrkGHc_lB2MQguUECMgG&amp;usg=AOvVaw0CR34jHQhtw0kLrzM8N9Si"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s://www.google.com/url?url=https://www.lojaonline.mastersupermercados.com.br/produtos/detalhe/3327%3Fsrsltid%3DAfmBOooBYaV5Mtcjw0Aw0rkIfp81xs9UtSx74OOg6v_QcB45LPydMHLSPY4&amp;rct=j&amp;q=&amp;esrc=s&amp;opi=95576897&amp;sa=U&amp;ved=0ahUKEwjloc-O-8-KAxVwC7kGHVsSN5YQguUECN0G&amp;usg=AOvVaw2rPGf7i6qQV5XijZ83pYZc" TargetMode="External"/><Relationship Id="rId1" Type="http://schemas.openxmlformats.org/officeDocument/2006/relationships/hyperlink" Target="https://www.google.com/url?url=https://online.viezzersupermercados.com.br/produtos/5812125/farinha-de-milho-sinha-fina-1kg%3Fsrsltid%3DAfmBOorHefC6snNFfUP1sLDjymzN-X2kDU6Os1xuOf153wA5yAEbkGCYm9Q&amp;rct=j&amp;q=&amp;esrc=s&amp;opi=95576897&amp;sa=U&amp;ved=0ahUKEwjloc-O-8-KAxVwC7kGHVsSN5YQguUECMMG&amp;usg=AOvVaw0Tdjdq--I7K5_hk_2bzS2E" TargetMode="External"/><Relationship Id="rId4" Type="http://schemas.openxmlformats.org/officeDocument/2006/relationships/drawing" Target="../drawings/drawing54.xm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s://www.google.com/url?url=https://www.supermuffato.com.br/farinha-de-trigo-anaconda-1kg-37728/p&amp;rct=j&amp;q=&amp;esrc=s&amp;opi=95576897&amp;sa=U&amp;ved=0ahUKEwiJsqaU-8-KAxVbFLkGHX7PFvMQguUECKUH&amp;usg=AOvVaw0-kNrX9wQKjfrofSMjh2ig" TargetMode="External"/><Relationship Id="rId1" Type="http://schemas.openxmlformats.org/officeDocument/2006/relationships/hyperlink" Target="https://www.google.com/url?url=https://www.atacadao.com.br/farinha-de-trigo-venturelli-tipo-1-pacote-com-1kg-66335/p&amp;rct=j&amp;q=&amp;esrc=s&amp;opi=95576897&amp;sa=U&amp;ved=0ahUKEwiJsqaU-8-KAxVbFLkGHX7PFvMQgOUECJkH&amp;usg=AOvVaw1cIwnXwWZfAafBPIOPntPZ" TargetMode="External"/><Relationship Id="rId4" Type="http://schemas.openxmlformats.org/officeDocument/2006/relationships/drawing" Target="../drawings/drawing55.xml"/></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3" Type="http://schemas.openxmlformats.org/officeDocument/2006/relationships/drawing" Target="../drawings/drawing57.xml"/><Relationship Id="rId2" Type="http://schemas.openxmlformats.org/officeDocument/2006/relationships/printerSettings" Target="../printerSettings/printerSettings57.bin"/><Relationship Id="rId1" Type="http://schemas.openxmlformats.org/officeDocument/2006/relationships/hyperlink" Target="https://cestabrasil.com/arroz-e-feijao/29-feijao-rajado-tipo-1-broto-legal-1-kg.html?srsltid=AfmBOopYsjgzAZW1suudl1Z_YHUxyJMtlKn35h4hT29gTC5LwQRU5uG_qYo" TargetMode="External"/></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8.bin"/><Relationship Id="rId2" Type="http://schemas.openxmlformats.org/officeDocument/2006/relationships/hyperlink" Target="https://www.google.com/url?url=https://loja.festpan.com.br/pf/feijao-preto-1kg-solito%3F_%3Dfeed%26srsltid%3DAfmBOorm3MEGa7r2CcLWdheAyZKs3d0ocGcykckbetS8TL08rpOd7bZXtwY&amp;rct=j&amp;q=&amp;esrc=s&amp;opi=95576897&amp;sa=U&amp;ved=0ahUKEwiy4eCo-8-KAxWCJbkGHQ-IDKYQguUECMkG&amp;usg=AOvVaw0vEB8-DnR7awxxyU29GgML" TargetMode="External"/><Relationship Id="rId1" Type="http://schemas.openxmlformats.org/officeDocument/2006/relationships/hyperlink" Target="https://www.google.com/url?url=https://www.paodeacucar.com/produto/9493%3FstoreId%3D461%26isGoogleShopping%3Dtrue&amp;rct=j&amp;q=&amp;esrc=s&amp;opi=95576897&amp;sa=U&amp;ved=0ahUKEwiy4eCo-8-KAxWCJbkGHQ-IDKYQguUECKUG&amp;usg=AOvVaw19INoS8gO6uV5R1oI67oyl" TargetMode="External"/><Relationship Id="rId4" Type="http://schemas.openxmlformats.org/officeDocument/2006/relationships/drawing" Target="../drawings/drawing58.xml"/></Relationships>
</file>

<file path=xl/worksheets/_rels/sheet60.xml.rels><?xml version="1.0" encoding="UTF-8" standalone="yes"?>
<Relationships xmlns="http://schemas.openxmlformats.org/package/2006/relationships"><Relationship Id="rId3" Type="http://schemas.openxmlformats.org/officeDocument/2006/relationships/hyperlink" Target="https://www.google.com/url?url=https://www.mercantilatacado.com.br/fermento-biologico-fleischmann-instantaneo-125g/p%3Fidsku%3D4035%26srsltid%3DAfmBOoqIlkUpIeA2oKhqUAlh58lAQoH1121wCKLfULuv9QYIOwWcrYgq2js&amp;rct=j&amp;q=&amp;esrc=s&amp;opi=95576897&amp;sa=U&amp;ved=0ahUKEwiou6Sy-8-KAxW-FLkGHcsrHq8QguUECJUH&amp;usg=AOvVaw2QYasYUHNt5fdQ0SaLZidO" TargetMode="External"/><Relationship Id="rId2" Type="http://schemas.openxmlformats.org/officeDocument/2006/relationships/hyperlink" Target="https://www.google.com/url?url=http://www.superkoch.com.br/fermento-biologico-fleischmann-seco-instantaneo-embalagem-125g-29365%3Fsrsltid%3DAfmBOoohvIIxqanx65vfiXn6k22h3hF_3gwrHff9QF09CskA_cnoeq6sbb8&amp;rct=j&amp;q=&amp;esrc=s&amp;opi=95576897&amp;sa=U&amp;ved=0ahUKEwiou6Sy-8-KAxW-FLkGHcsrHq8QguUECIcH&amp;usg=AOvVaw0CYOlM3GQ4PuHTptJXkVMA" TargetMode="External"/><Relationship Id="rId1" Type="http://schemas.openxmlformats.org/officeDocument/2006/relationships/hyperlink" Target="https://www.google.com/url?url=https://www.amazon.com.br/Dr-Oetker-Fermento-Biol%25C3%25B3gico-125G/dp/B09F9N1WDH%3Fsource%3Dps-sl-shoppingads-lpcontext%26ref_%3Dfplfs%26psc%3D1%26smid%3DA1ZZFT5FULY4LN&amp;rct=j&amp;q=&amp;esrc=s&amp;opi=95576897&amp;sa=U&amp;ved=0ahUKEwiou6Sy-8-KAxW-FLkGHcsrHq8QguUECPgG&amp;usg=AOvVaw0VVXUvJpfTmp6T-keQjWe3" TargetMode="External"/><Relationship Id="rId5" Type="http://schemas.openxmlformats.org/officeDocument/2006/relationships/drawing" Target="../drawings/drawing59.xml"/><Relationship Id="rId4" Type="http://schemas.openxmlformats.org/officeDocument/2006/relationships/printerSettings" Target="../printerSettings/printerSettings59.bin"/></Relationships>
</file>

<file path=xl/worksheets/_rels/sheet61.xml.rels><?xml version="1.0" encoding="UTF-8" standalone="yes"?>
<Relationships xmlns="http://schemas.openxmlformats.org/package/2006/relationships"><Relationship Id="rId3" Type="http://schemas.openxmlformats.org/officeDocument/2006/relationships/hyperlink" Target="https://www.google.com/url?url=https://www.wbfdistribuidora.com.br/produtos/fermento-quimico-em-po-royal-250g/&amp;rct=j&amp;q=&amp;esrc=s&amp;opi=95576897&amp;sa=U&amp;ved=0ahUKEwjttfK6-8-KAxXfLbkGHcU6PVEQgOUECIkG&amp;usg=AOvVaw1yxY26AHj1SByBGdicWStE" TargetMode="External"/><Relationship Id="rId2" Type="http://schemas.openxmlformats.org/officeDocument/2006/relationships/hyperlink" Target="https://www.google.com/url?url=https://www.primedistribuidor.com.br/product-page/fermento-em-p%25C3%25B3-royal-250g%3Futm_source%3Dgoogle%26utm_medium%3Dwix_google_feed%26utm_campaign%3Dfreelistings%26srsltid%3DAfmBOopNmVK7cspTlcjNGnlIXp_rGfbuMTWhI4nNCoxLNBqASU_Enrzlc6Q&amp;rct=j&amp;q=&amp;esrc=s&amp;opi=95576897&amp;sa=U&amp;ved=0ahUKEwjttfK6-8-KAxXfLbkGHcU6PVEQgOUECJQG&amp;usg=AOvVaw2l57w8zQnM3irIapYmiJZX" TargetMode="External"/><Relationship Id="rId1" Type="http://schemas.openxmlformats.org/officeDocument/2006/relationships/hyperlink" Target="https://www.google.com/url?url=https://produto.mercadolivre.com.br/MLB-3890477081-fermento-biologico-em-po-seco-fleischmann-250g-_JM%3Fmatt_tool%3D18956390%26utm_source%3Dgoogle_shopping%26utm_medium%3Dorganic&amp;rct=j&amp;q=&amp;esrc=s&amp;opi=95576897&amp;sa=U&amp;ved=0ahUKEwjttfK6-8-KAxXfLbkGHcU6PVEQguUECPAF&amp;usg=AOvVaw0geLjkb93At3SFdOv2U3bM" TargetMode="External"/><Relationship Id="rId6" Type="http://schemas.openxmlformats.org/officeDocument/2006/relationships/drawing" Target="../drawings/drawing60.xml"/><Relationship Id="rId5" Type="http://schemas.openxmlformats.org/officeDocument/2006/relationships/printerSettings" Target="../printerSettings/printerSettings60.bin"/><Relationship Id="rId4" Type="http://schemas.openxmlformats.org/officeDocument/2006/relationships/hyperlink" Target="https://www.google.com/url?url=https://www.bretas.com.br/fermento-quimico-em-po-royal-250g-1272591/p%3Fsrsltid%3DAfmBOop61H_iVnCUKH-Y0fE9k80PmXbzfQk-JTGUhuZvwqPEi_7iAgkrGYE&amp;rct=j&amp;q=&amp;esrc=s&amp;opi=95576897&amp;sa=U&amp;ved=0ahUKEwjttfK6-8-KAxXfLbkGHcU6PVEQguUECP0F&amp;usg=AOvVaw1737naIJCPFmq1W19QLPQg" TargetMode="External"/></Relationships>
</file>

<file path=xl/worksheets/_rels/sheet62.xml.rels><?xml version="1.0" encoding="UTF-8" standalone="yes"?>
<Relationships xmlns="http://schemas.openxmlformats.org/package/2006/relationships"><Relationship Id="rId3" Type="http://schemas.openxmlformats.org/officeDocument/2006/relationships/drawing" Target="../drawings/drawing61.xml"/><Relationship Id="rId2" Type="http://schemas.openxmlformats.org/officeDocument/2006/relationships/printerSettings" Target="../printerSettings/printerSettings61.bin"/><Relationship Id="rId1" Type="http://schemas.openxmlformats.org/officeDocument/2006/relationships/hyperlink" Target="https://www.google.com/url?url=https://www.supermuffato.com.br/file-de-tilapia-copacol-800-g-194772/p&amp;rct=j&amp;q=&amp;esrc=s&amp;opi=95576897&amp;sa=U&amp;ved=0ahUKEwiBjuHA-8-KAxW0IrkGHUeAKSIQguUECPgF&amp;usg=AOvVaw2ygn7PrLt6G1Xk-rTo36-J" TargetMode="Externa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s://www.somoscompremais.com.br/iogurte-de-morango-frimesa-saquinho-1l/p?srsltid=AfmBOoqG_vMyv7zO4gFNQ-ErxdKwsn9o1MuQwnmaTFG4kpN5dEf8A2tmReg" TargetMode="External"/><Relationship Id="rId1" Type="http://schemas.openxmlformats.org/officeDocument/2006/relationships/hyperlink" Target="https://www.superkoch.com.br/bebida-lactea-holandes-morango-light-1l-21043?srsltid=AfmBOoqm6_hLjxCtkwz8JEHmatJ2U5ZSWulvCrRJe46JQGbySGIzdH-xBuU" TargetMode="External"/><Relationship Id="rId4" Type="http://schemas.openxmlformats.org/officeDocument/2006/relationships/drawing" Target="../drawings/drawing62.xml"/></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s://www.google.com/url?url=https://loja.camaquadistribuidora.com.br/produtos/leite-condensado-italac-395g/%3Fvariant%3D794805818%26pf%3Dmc%26srsltid%3DAfmBOorDs7xX1SDDyCa_N7akcjfhQtK-01Dvj5_sotornhK46syktUQux6s&amp;rct=j&amp;q=&amp;esrc=s&amp;opi=95576897&amp;sa=U&amp;ved=0ahUKEwijm4LM-8-KAxXyLLkGHe3QExEQguUECP4H&amp;usg=AOvVaw1cZ2L6rOs4dbgGmMm8s4Ba" TargetMode="External"/><Relationship Id="rId1" Type="http://schemas.openxmlformats.org/officeDocument/2006/relationships/hyperlink" Target="https://www.google.com/url?url=https://www.essenciabrasileira.com.br/produto/qualita-leite-condensado-caixa-395g/%3Fsrsltid%3DAfmBOoroOQOsvXjA2WLXVPgVa6rMYfDbPpOsH3yw71paT1WYRWmCY4pdP4Y&amp;rct=j&amp;q=&amp;esrc=s&amp;opi=95576897&amp;sa=U&amp;ved=0ahUKEwijm4LM-8-KAxXyLLkGHe3QExEQguUECNQH&amp;usg=AOvVaw0zI-0BdyPMEmmTPLKLbsxY" TargetMode="External"/><Relationship Id="rId4" Type="http://schemas.openxmlformats.org/officeDocument/2006/relationships/drawing" Target="../drawings/drawing63.xml"/></Relationships>
</file>

<file path=xl/worksheets/_rels/sheet65.xml.rels><?xml version="1.0" encoding="UTF-8" standalone="yes"?>
<Relationships xmlns="http://schemas.openxmlformats.org/package/2006/relationships"><Relationship Id="rId3" Type="http://schemas.openxmlformats.org/officeDocument/2006/relationships/drawing" Target="../drawings/drawing64.xml"/><Relationship Id="rId2" Type="http://schemas.openxmlformats.org/officeDocument/2006/relationships/printerSettings" Target="../printerSettings/printerSettings64.bin"/><Relationship Id="rId1" Type="http://schemas.openxmlformats.org/officeDocument/2006/relationships/hyperlink" Target="https://www.google.com/url?url=https://superjose.com.br/p/Bebida-a-Base-de-Soja-Original-sem-Adicao-de-Acucar-Ades-Caixa-1l%3Fsrsltid%3DAfmBOooyCWYVnmy9ETrALM7R6H-C-IUQNX8o9_I0RW3beHk6-qMYv8W6gQU&amp;rct=j&amp;q=&amp;esrc=s&amp;opi=95576897&amp;sa=U&amp;ved=0ahUKEwiUi67R-8-KAxXuILkGHW7mK44QguUECPAG&amp;usg=AOvVaw23CN3UZVz5n3W-ohHujzQ9" TargetMode="Externa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s://www.google.com/url?url=https://www.angeloni.com.br/super/5326006-leite-em-po-piracanjuba-integral-380g/p%3Fidsku%3D5326006&amp;rct=j&amp;q=&amp;esrc=s&amp;opi=95576897&amp;sa=U&amp;ved=0ahUKEwjgtonX-8-KAxWFPbkGHZMZGXMQguUECJcH&amp;usg=AOvVaw0K_HZcvmrJdeWEsyCbQBPx" TargetMode="External"/><Relationship Id="rId1" Type="http://schemas.openxmlformats.org/officeDocument/2006/relationships/hyperlink" Target="https://www.google.com/url?url=https://www.amazon.com.br/Leite-P%25C3%25B3-Integral-Ninho-380g/dp/B0964S52NM%3Fsource%3Dps-sl-shoppingads-lpcontext%26ref_%3Dfplfs%26psc%3D1%26smid%3DA1ZZFT5FULY4LN&amp;rct=j&amp;q=&amp;esrc=s&amp;opi=95576897&amp;sa=U&amp;ved=0ahUKEwjgtonX-8-KAxWFPbkGHZMZGXMQguUECIkH&amp;usg=AOvVaw2G3FQdb0bHBanoRgLIR4Fu" TargetMode="External"/><Relationship Id="rId4" Type="http://schemas.openxmlformats.org/officeDocument/2006/relationships/drawing" Target="../drawings/drawing65.xml"/></Relationships>
</file>

<file path=xl/worksheets/_rels/sheet67.xml.rels><?xml version="1.0" encoding="UTF-8" standalone="yes"?>
<Relationships xmlns="http://schemas.openxmlformats.org/package/2006/relationships"><Relationship Id="rId3" Type="http://schemas.openxmlformats.org/officeDocument/2006/relationships/printerSettings" Target="../printerSettings/printerSettings66.bin"/><Relationship Id="rId2" Type="http://schemas.openxmlformats.org/officeDocument/2006/relationships/hyperlink" Target="https://www.google.com/url?url=https://www.trimais.com.br/leite-uht-lider-1l-integral/p&amp;rct=j&amp;q=&amp;esrc=s&amp;opi=95576897&amp;sa=U&amp;ved=0ahUKEwjhtfDe-8-KAxXgG7kGHSCfDsQQguUECJUH&amp;usg=AOvVaw0ieiDySbw_hgojFyiVs6wT" TargetMode="External"/><Relationship Id="rId1" Type="http://schemas.openxmlformats.org/officeDocument/2006/relationships/hyperlink" Target="https://www.google.com/url?url=https://www.bistek.com.br/leite-lvida-tirol-1l-integral-trosca-1708481/p%3Fidsku%3D1708481&amp;rct=j&amp;q=&amp;esrc=s&amp;opi=95576897&amp;sa=U&amp;ved=0ahUKEwjhtfDe-8-KAxXgG7kGHSCfDsQQguUECIkH&amp;usg=AOvVaw2pjFw40MtzUpkdpS-zL999" TargetMode="External"/><Relationship Id="rId4" Type="http://schemas.openxmlformats.org/officeDocument/2006/relationships/drawing" Target="../drawings/drawing66.xml"/></Relationships>
</file>

<file path=xl/worksheets/_rels/sheet68.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s://www.google.com/url?url=https://www.supermuffato.com.br/leite-uht-batavo-semidesnatado-1l-14216/p&amp;rct=j&amp;q=&amp;esrc=s&amp;opi=95576897&amp;sa=U&amp;ved=0ahUKEwi5uvzs-8-KAxWCLrkGHUxHADcQguUECL8H&amp;usg=AOvVaw00AbbWy98NGnn7A682T1fR" TargetMode="External"/><Relationship Id="rId1" Type="http://schemas.openxmlformats.org/officeDocument/2006/relationships/hyperlink" Target="https://www.google.com/url?url=https://www.superpaguemenos.com.br/leite-semidesnatado-longa-vida-piracanjuba-1l/p%3Fgoogleshopping%3D1%26srsltid%3DAfmBOop7SQ98e-j9oGs6hzxvh27cDHQCYkoF3e37Ap_lY_t-DGC7Wn1ISHU&amp;rct=j&amp;q=&amp;esrc=s&amp;opi=95576897&amp;sa=U&amp;ved=0ahUKEwi5uvzs-8-KAxWCLrkGHUxHADcQguUECKUH&amp;usg=AOvVaw3hBxYatNYvV4SRY-Qea3kd" TargetMode="External"/><Relationship Id="rId4" Type="http://schemas.openxmlformats.org/officeDocument/2006/relationships/drawing" Target="../drawings/drawing67.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68.bin"/><Relationship Id="rId2" Type="http://schemas.openxmlformats.org/officeDocument/2006/relationships/hyperlink" Target="https://www.google.com/url?url=https://www.somoscompremais.com.br/leite-semidesnatado-zero-lactose-piracanjuba-1l/p%3Fsrsltid%3DAfmBOoqv9mW4ImL0EkJvRs-Ul87a5YMDJtGfpmrK8vvXUS0dHSvv8Fyyjcg&amp;rct=j&amp;q=&amp;esrc=s&amp;opi=95576897&amp;sa=U&amp;ved=0ahUKEwiqtNHy-8-KAxVFIbkGHUJJJKgQguUECNwH&amp;usg=AOvVaw3fmaWu35FbZ_y35IgfbXjo" TargetMode="External"/><Relationship Id="rId1" Type="http://schemas.openxmlformats.org/officeDocument/2006/relationships/hyperlink" Target="https://www.google.com/url?url=https://www.mercadolivre.com.br/leite-uht-semidesnatado-zero-lactose-italac-caixa-com-tampa-1l/p/MLB18310943%3Fmatt_tool%3D18956390%26utm_source%3Dgoogle_shopping%26utm_medium%3Dorganic%26pdp_filters%3Ditem_id%253AMLB2084504617%26from%3Dgshop&amp;rct=j&amp;q=&amp;esrc=s&amp;opi=95576897&amp;sa=U&amp;ved=0ahUKEwiqtNHy-8-KAxVFIbkGHUJJJKgQguUECKYH&amp;usg=AOvVaw2LItje3hKaF0EuSI4MJnKS" TargetMode="External"/><Relationship Id="rId4" Type="http://schemas.openxmlformats.org/officeDocument/2006/relationships/drawing" Target="../drawings/drawing68.xml"/></Relationships>
</file>

<file path=xl/worksheets/_rels/sheet70.xml.rels><?xml version="1.0" encoding="UTF-8" standalone="yes"?>
<Relationships xmlns="http://schemas.openxmlformats.org/package/2006/relationships"><Relationship Id="rId3" Type="http://schemas.openxmlformats.org/officeDocument/2006/relationships/drawing" Target="../drawings/drawing69.xml"/><Relationship Id="rId2" Type="http://schemas.openxmlformats.org/officeDocument/2006/relationships/printerSettings" Target="../printerSettings/printerSettings69.bin"/><Relationship Id="rId1" Type="http://schemas.openxmlformats.org/officeDocument/2006/relationships/hyperlink" Target="https://loja.festpan.com.br/pf/lentilha-tipo-1-400g-camil?srsltid=AfmBOorhWvw5BdLxt82WQbyYz5KPzAKRYrFIBkKHskNal-Ykc4wrfBt9" TargetMode="External"/></Relationships>
</file>

<file path=xl/worksheets/_rels/sheet71.xml.rels><?xml version="1.0" encoding="UTF-8" standalone="yes"?>
<Relationships xmlns="http://schemas.openxmlformats.org/package/2006/relationships"><Relationship Id="rId3" Type="http://schemas.openxmlformats.org/officeDocument/2006/relationships/hyperlink" Target="https://www.google.com/url?url=https://davo.com.br/frios-e-laticinios/lingui%25C3%25A7a-de-frango-cozida-e-defumada-sadia-480g/prod_7893000089549%3Fsrsltid%3DAfmBOopsr-SSbOd8mhtpdqgc6F2R1WYGM16OpBXI7Enn5Tf3_11w6QkI6mg&amp;rct=j&amp;q=&amp;esrc=s&amp;opi=95576897&amp;sa=U&amp;ved=0ahUKEwiEnKOA_M-KAxW3GLkGHR78EBYQguUECPMF&amp;usg=AOvVaw0pmYsArePogOIbjqCEliXp" TargetMode="External"/><Relationship Id="rId2" Type="http://schemas.openxmlformats.org/officeDocument/2006/relationships/hyperlink" Target="https://www.google.com/url?url=https://www.supermercadonossacasa.com.br/p/Linguica-de-Frango-Perdigao-Na-Brasa-1kg%3Fsrsltid%3DAfmBOopMcnCYtdh3hceRBK-SnN-7b7W0bZzV0GhjQpDGyTIrW7I_B2EQPBw&amp;rct=j&amp;q=&amp;esrc=s&amp;opi=95576897&amp;sa=U&amp;ved=0ahUKEwiEnKOA_M-KAxW3GLkGHR78EBYQgOUECOUF&amp;usg=AOvVaw2A0nZbrJCJtWG1ozfliZTh" TargetMode="External"/><Relationship Id="rId1" Type="http://schemas.openxmlformats.org/officeDocument/2006/relationships/hyperlink" Target="https://www.google.com/url?url=https://www.superpaguemenos.com.br/linguica-de-frango-perdigao-na-brasa-1kg/p%3Fgoogleshopping%3D1%26srsltid%3DAfmBOoqpuIyoi8Ecp8sI05-iK6FwN5ldiqw3WGUNled_kBoelrRI6JcVXyk&amp;rct=j&amp;q=&amp;esrc=s&amp;opi=95576897&amp;sa=U&amp;ved=0ahUKEwiEnKOA_M-KAxW3GLkGHR78EBYQguUECNkF&amp;usg=AOvVaw2pM0EC1Z0GdBHHf9q-o7VE" TargetMode="External"/><Relationship Id="rId5" Type="http://schemas.openxmlformats.org/officeDocument/2006/relationships/drawing" Target="../drawings/drawing70.xml"/><Relationship Id="rId4" Type="http://schemas.openxmlformats.org/officeDocument/2006/relationships/printerSettings" Target="../printerSettings/printerSettings70.bin"/></Relationships>
</file>

<file path=xl/worksheets/_rels/sheet72.xml.rels><?xml version="1.0" encoding="UTF-8" standalone="yes"?>
<Relationships xmlns="http://schemas.openxmlformats.org/package/2006/relationships"><Relationship Id="rId3" Type="http://schemas.openxmlformats.org/officeDocument/2006/relationships/hyperlink" Target="https://www.google.com/url?url=https://www.casafiesta.com.br/produtos/detalhe/5430%3Fsrsltid%3DAfmBOoqd6HfJPDr-axfmuxNDSHJ41-mEBHv0hnWIdSakcmsOq3tqPmgGshg&amp;rct=j&amp;q=&amp;esrc=s&amp;opi=95576897&amp;sa=U&amp;ved=0ahUKEwjnlMWG_M-KAxXAGbkGHalaEy4QgOUECL4F&amp;usg=AOvVaw34okywy8bScVIBjFiRj6ly" TargetMode="External"/><Relationship Id="rId2" Type="http://schemas.openxmlformats.org/officeDocument/2006/relationships/hyperlink" Target="https://www.google.com/url?url=https://loja.camaquadistribuidora.com.br/produtos/linguica-seca-mista-schender-aproxi-1kg/%3Fvariant%3D1032940896%26pf%3Dmc%26srsltid%3DAfmBOoq4LSM0oP9F_z13JjWG3nOKTmA7OtyXWGWTdq1ddguRLBOFGxlrYOo&amp;rct=j&amp;q=&amp;esrc=s&amp;opi=95576897&amp;sa=U&amp;ved=0ahUKEwjnlMWG_M-KAxXAGbkGHalaEy4QgOUECKgF&amp;usg=AOvVaw1IBh8g8O76IxuMnQfBAkfd" TargetMode="External"/><Relationship Id="rId1" Type="http://schemas.openxmlformats.org/officeDocument/2006/relationships/hyperlink" Target="https://www.google.com/url?url=http://www.superkoch.com.br/linguica-guinther-defumada-mista-kg-47713%3Fsrsltid%3DAfmBOorpI0wLLc-OxbgJ8mYXAUpujLqEfPXPoM3OCZrmQLPBPOE7VEe3K6Y&amp;rct=j&amp;q=&amp;esrc=s&amp;opi=95576897&amp;sa=U&amp;ved=0ahUKEwjnlMWG_M-KAxXAGbkGHalaEy4QgOUECJ0F&amp;usg=AOvVaw0WtM4eJTTsKEadChWAJ96O" TargetMode="External"/><Relationship Id="rId5" Type="http://schemas.openxmlformats.org/officeDocument/2006/relationships/drawing" Target="../drawings/drawing71.xml"/><Relationship Id="rId4" Type="http://schemas.openxmlformats.org/officeDocument/2006/relationships/printerSettings" Target="../printerSettings/printerSettings71.bin"/></Relationships>
</file>

<file path=xl/worksheets/_rels/sheet73.xml.rels><?xml version="1.0" encoding="UTF-8" standalone="yes"?>
<Relationships xmlns="http://schemas.openxmlformats.org/package/2006/relationships"><Relationship Id="rId3" Type="http://schemas.openxmlformats.org/officeDocument/2006/relationships/printerSettings" Target="../printerSettings/printerSettings72.bin"/><Relationship Id="rId2" Type="http://schemas.openxmlformats.org/officeDocument/2006/relationships/hyperlink" Target="https://www.google.com/url?url=https://www.supermuffato.com.br/maca-fugi-kg-3344/p&amp;rct=j&amp;q=&amp;esrc=s&amp;opi=95576897&amp;sa=U&amp;ved=0ahUKEwjSxqXTy6KKAxUzBbkGHXhMMcgQgOUECJcG&amp;usg=AOvVaw1YLMS1DJcAFh-peMxxlSAX" TargetMode="External"/><Relationship Id="rId1" Type="http://schemas.openxmlformats.org/officeDocument/2006/relationships/hyperlink" Target="https://www.google.com/url?url=https://loja.sakashita.com.br/produtos/5818821/maca-fuji-kg%3Fsrsltid%3DAfmBOor0Ke_tt4w0nZsoliQQl-NxZ_hCAZwYYUcMtENLf900F5tEWb1W18Q&amp;rct=j&amp;q=&amp;esrc=s&amp;opi=95576897&amp;sa=U&amp;ved=0ahUKEwjSxqXTy6KKAxUzBbkGHXhMMcgQgOUECIoG&amp;usg=AOvVaw24Npp7D72bSkBEZbBG_mvk" TargetMode="External"/><Relationship Id="rId4" Type="http://schemas.openxmlformats.org/officeDocument/2006/relationships/drawing" Target="../drawings/drawing72.xml"/></Relationships>
</file>

<file path=xl/worksheets/_rels/sheet74.xml.rels><?xml version="1.0" encoding="UTF-8" standalone="yes"?>
<Relationships xmlns="http://schemas.openxmlformats.org/package/2006/relationships"><Relationship Id="rId3" Type="http://schemas.openxmlformats.org/officeDocument/2006/relationships/hyperlink" Target="https://www.google.com/url?url=https://badotti.com.br/produtos/5296402/maca-gala-kg%3Fsrsltid%3DAfmBOooEBpiijDXY4GYlX5sfRVSIEr9nVIhE6w4GZh3tsz43ar_S8ak7dy4&amp;rct=j&amp;q=&amp;esrc=s&amp;opi=95576897&amp;sa=U&amp;ved=0ahUKEwjvgoSY_M-KAxWPBrkGHfEpPCQQgOUECNoF&amp;usg=AOvVaw0Wh-AXTXIt8PhAxIVshzrf" TargetMode="External"/><Relationship Id="rId2" Type="http://schemas.openxmlformats.org/officeDocument/2006/relationships/hyperlink" Target="https://www.google.com/url?url=https://www.angeloni.com.br/super/maca-gala-kg-164534/p%3Fidsku%3D164534&amp;rct=j&amp;q=&amp;esrc=s&amp;opi=95576897&amp;sa=U&amp;ved=0ahUKEwjvgoSY_M-KAxWPBrkGHfEpPCQQgOUECMAF&amp;usg=AOvVaw2anuXNIjQEvvykH87FFgwH" TargetMode="External"/><Relationship Id="rId1" Type="http://schemas.openxmlformats.org/officeDocument/2006/relationships/hyperlink" Target="https://www.google.com/url?url=https://www.supermuffato.com.br/maca-gala-kg-3346/p&amp;rct=j&amp;q=&amp;esrc=s&amp;opi=95576897&amp;sa=U&amp;ved=0ahUKEwjvgoSY_M-KAxWPBrkGHfEpPCQQgOUECLQF&amp;usg=AOvVaw3ZgvjB9sx-ml8RDqOn2pjy" TargetMode="External"/><Relationship Id="rId5" Type="http://schemas.openxmlformats.org/officeDocument/2006/relationships/drawing" Target="../drawings/drawing73.xml"/><Relationship Id="rId4" Type="http://schemas.openxmlformats.org/officeDocument/2006/relationships/printerSettings" Target="../printerSettings/printerSettings73.bin"/></Relationships>
</file>

<file path=xl/worksheets/_rels/sheet75.xml.rels><?xml version="1.0" encoding="UTF-8" standalone="yes"?>
<Relationships xmlns="http://schemas.openxmlformats.org/package/2006/relationships"><Relationship Id="rId3" Type="http://schemas.openxmlformats.org/officeDocument/2006/relationships/hyperlink" Target="https://www.google.com/url?url=https://www.magazineluiza.com.br/massa-cabelo-de-anjo-com-ovos-germani-500g-germani-alimentos/p/dcef9915ga/me/mmso/%3Fseller_id%3Dgienco%26srsltid%3DAfmBOopWAlzPK1ttEb2iRire-I6oLZmcN6gPDfmtI0Fql2lbvI4pi9lAn4Y&amp;rct=j&amp;q=&amp;esrc=s&amp;opi=95576897&amp;sa=U&amp;ved=0ahUKEwiTroGi_M-KAxWGPbkGHZVJNzUQguUECKsH&amp;usg=AOvVaw3zEzYDTsvxbOtHBp3CwufF" TargetMode="External"/><Relationship Id="rId2" Type="http://schemas.openxmlformats.org/officeDocument/2006/relationships/hyperlink" Target="https://www.google.com/url?url=https://www.mercadodimer.com.br/p/Macarrao-com-Ovos-Cabelo-de-Anjo-Nordeste-Pacote-500g&amp;rct=j&amp;q=&amp;esrc=s&amp;opi=95576897&amp;sa=U&amp;ved=0ahUKEwiTroGi_M-KAxWGPbkGHZVJNzUQgOUECIMH&amp;usg=AOvVaw1hpzMcOLiCFCPdmFtOSNFH" TargetMode="External"/><Relationship Id="rId1" Type="http://schemas.openxmlformats.org/officeDocument/2006/relationships/hyperlink" Target="https://www.google.com/url?url=https://www.paodeacucar.com/produto/34741%3FstoreId%3D461%26isGoogleShopping%3Dtrue&amp;rct=j&amp;q=&amp;esrc=s&amp;opi=95576897&amp;sa=U&amp;ved=0ahUKEwiTroGi_M-KAxWGPbkGHZVJNzUQguUECPcG&amp;usg=AOvVaw0UrWW3zyQX7BChoQm2boFf" TargetMode="External"/><Relationship Id="rId5" Type="http://schemas.openxmlformats.org/officeDocument/2006/relationships/drawing" Target="../drawings/drawing74.xml"/><Relationship Id="rId4" Type="http://schemas.openxmlformats.org/officeDocument/2006/relationships/printerSettings" Target="../printerSettings/printerSettings74.bin"/></Relationships>
</file>

<file path=xl/worksheets/_rels/sheet76.xml.rels><?xml version="1.0" encoding="UTF-8" standalone="yes"?>
<Relationships xmlns="http://schemas.openxmlformats.org/package/2006/relationships"><Relationship Id="rId3" Type="http://schemas.openxmlformats.org/officeDocument/2006/relationships/printerSettings" Target="../printerSettings/printerSettings75.bin"/><Relationship Id="rId2" Type="http://schemas.openxmlformats.org/officeDocument/2006/relationships/hyperlink" Target="https://www.google.com/url?url=https://www.amazon.com.br/Urbano-Macarr%25C3%25A3o-Arroz-Espaguete-Gl%25C3%25BAten/dp/B0BS1S32CJ%3Fsource%3Dps-sl-shoppingads-lpcontext%26ref_%3Dfplfs%26psc%3D1%26smid%3DA1ZZFT5FULY4LN&amp;rct=j&amp;q=&amp;esrc=s&amp;opi=95576897&amp;sa=U&amp;ved=0ahUKEwj-l4Op_M-KAxVjILkGHX5xE4wQguUECKEI&amp;usg=AOvVaw0069tjaJRtgrWOfh6TZXBQ" TargetMode="External"/><Relationship Id="rId1" Type="http://schemas.openxmlformats.org/officeDocument/2006/relationships/hyperlink" Target="https://www.google.com/url?url=https://www.magazineluiza.com.br/macarrao-dallas-speciallita-espaguete-500g/p/hh03gcj3hb/me/mcra/%3Fseller_id%3Dmercearialopesbonitoms%26srsltid%3DAfmBOopNTRtWM7vhNIy43VJfLAJe7JxuDcPTj4v177iUvykvKXsAo9lQXhU&amp;rct=j&amp;q=&amp;esrc=s&amp;opi=95576897&amp;sa=U&amp;ved=0ahUKEwj-l4Op_M-KAxVjILkGHX5xE4wQguUECJQI&amp;usg=AOvVaw37aOGBEiTBFVx8fVNRcoX7" TargetMode="External"/><Relationship Id="rId4" Type="http://schemas.openxmlformats.org/officeDocument/2006/relationships/drawing" Target="../drawings/drawing75.xml"/></Relationships>
</file>

<file path=xl/worksheets/_rels/sheet77.xml.rels><?xml version="1.0" encoding="UTF-8" standalone="yes"?>
<Relationships xmlns="http://schemas.openxmlformats.org/package/2006/relationships"><Relationship Id="rId3" Type="http://schemas.openxmlformats.org/officeDocument/2006/relationships/printerSettings" Target="../printerSettings/printerSettings76.bin"/><Relationship Id="rId2" Type="http://schemas.openxmlformats.org/officeDocument/2006/relationships/hyperlink" Target="https://www.google.com/url?url=https://www.marche.com.br/produtos/macarrao-adria-com-ovos-parafuso-500g%3Fsrsltid%3DAfmBOorP06qUPHX0Sok1QcoSKf7H8NV_DLew_1iWSsjyWcelHsuQjOoFQlE&amp;rct=j&amp;q=&amp;esrc=s&amp;opi=95576897&amp;sa=U&amp;ved=0ahUKEwixrYGv_M-KAxXYLrkGHUifFvsQguUECKAH&amp;usg=AOvVaw32eyhOX1SciCuOjlpvQrss" TargetMode="External"/><Relationship Id="rId1" Type="http://schemas.openxmlformats.org/officeDocument/2006/relationships/hyperlink" Target="https://www.google.com/url?url=https://www.paodeacucar.com/produto/105098%3FstoreId%3D461%26isGoogleShopping%3Dtrue&amp;rct=j&amp;q=&amp;esrc=s&amp;opi=95576897&amp;sa=U&amp;ved=0ahUKEwixrYGv_M-KAxXYLrkGHUifFvsQguUECO0G&amp;usg=AOvVaw3lPOpEiaAzvzAgCVdMgknU" TargetMode="External"/><Relationship Id="rId4" Type="http://schemas.openxmlformats.org/officeDocument/2006/relationships/drawing" Target="../drawings/drawing76.xml"/></Relationships>
</file>

<file path=xl/worksheets/_rels/sheet78.xml.rels><?xml version="1.0" encoding="UTF-8" standalone="yes"?>
<Relationships xmlns="http://schemas.openxmlformats.org/package/2006/relationships"><Relationship Id="rId3" Type="http://schemas.openxmlformats.org/officeDocument/2006/relationships/hyperlink" Target="https://www.gimba.com.br/maionese/maionese-tradicional-sache-200g-1-un-predilecta/?PID=67697&amp;utm_source=googleshopping&amp;utm_medium=googleshopping&amp;utm_campaign=googleshopping&amp;srsltid=AfmBOoqD0c9eqD6XjkPmWAXzekyRypLIdn2BafqLtL2mrG8y06eC5NLZL2c" TargetMode="External"/><Relationship Id="rId2" Type="http://schemas.openxmlformats.org/officeDocument/2006/relationships/hyperlink" Target="https://www.amazon.com.br/Hellmanns-Maionese-Tradicional-200g/dp/B08FNVNJ5V?source=ps-sl-shoppingads-lpcontext&amp;ref_=fplfs&amp;psc=1&amp;smid=AFGPYE8Q9MFMZ" TargetMode="External"/><Relationship Id="rId1" Type="http://schemas.openxmlformats.org/officeDocument/2006/relationships/hyperlink" Target="https://online.viezzersupermercados.com.br/produtos/173090/maionese-oderich-light-sache-200g?srsltid=AfmBOoo07ripWCVLSdZjXSghj3nkwlJBSTqvfrXbgL5J31XgRj-SS1-tKJ4" TargetMode="External"/><Relationship Id="rId6" Type="http://schemas.openxmlformats.org/officeDocument/2006/relationships/drawing" Target="../drawings/drawing77.xml"/><Relationship Id="rId5" Type="http://schemas.openxmlformats.org/officeDocument/2006/relationships/printerSettings" Target="../printerSettings/printerSettings77.bin"/><Relationship Id="rId4" Type="http://schemas.openxmlformats.org/officeDocument/2006/relationships/hyperlink" Target="https://www.bemol.com.br/maionese-quero-sache-200g/p?idsku=7318" TargetMode="External"/></Relationships>
</file>

<file path=xl/worksheets/_rels/sheet79.xml.rels><?xml version="1.0" encoding="UTF-8" standalone="yes"?>
<Relationships xmlns="http://schemas.openxmlformats.org/package/2006/relationships"><Relationship Id="rId3" Type="http://schemas.openxmlformats.org/officeDocument/2006/relationships/printerSettings" Target="../printerSettings/printerSettings78.bin"/><Relationship Id="rId2" Type="http://schemas.openxmlformats.org/officeDocument/2006/relationships/hyperlink" Target="https://www.google.com/url?url=https://carinhodaterra.app.br/p/Mamao-Formosa%3Fsrsltid%3DAfmBOorJ1Cp9nH_gKpXxVe1DP9gBBR76l9tYU8FJXjNxDpaJtq07OEr3Gyo&amp;rct=j&amp;q=&amp;esrc=s&amp;opi=95576897&amp;sa=U&amp;ved=0ahUKEwih09-RvraKAxUpjJUCHbrcKEIQgOUECKUF&amp;usg=AOvVaw2tKnJa_uPY1PRogmDOD1lS" TargetMode="External"/><Relationship Id="rId1" Type="http://schemas.openxmlformats.org/officeDocument/2006/relationships/hyperlink" Target="https://www.ifrutus.com.br/produto/mamao-formosa-org-capela-1kg-71701?srsltid=AfmBOoqdejMTuXBa75cxHAzCTRpQrZadcMJNpjdM_1Do3M9sUHmoORST" TargetMode="External"/><Relationship Id="rId4" Type="http://schemas.openxmlformats.org/officeDocument/2006/relationships/drawing" Target="../drawings/drawing78.xml"/></Relationships>
</file>

<file path=xl/worksheets/_rels/sheet80.xml.rels><?xml version="1.0" encoding="UTF-8" standalone="yes"?>
<Relationships xmlns="http://schemas.openxmlformats.org/package/2006/relationships"><Relationship Id="rId3" Type="http://schemas.openxmlformats.org/officeDocument/2006/relationships/hyperlink" Target="https://www.google.com/url?url=https://www.supermercadonossacasa.com.br/p/Mamao-Papaia%3Fsrsltid%3DAfmBOoqQcL7UQXQj6Zrn7UjyjReIUm9iXTSmhH51JLoruA26FgV7DIRX2cQ&amp;rct=j&amp;q=&amp;esrc=s&amp;opi=95576897&amp;sa=U&amp;ved=0ahUKEwjukMPE_M-KAxVsALkGHXGOGh8QgOUECL4F&amp;usg=AOvVaw07NX27SK9n_nxorUluFJ2X" TargetMode="External"/><Relationship Id="rId2" Type="http://schemas.openxmlformats.org/officeDocument/2006/relationships/hyperlink" Target="https://www.google.com/url?url=https://www.diretimdaroca.com.br/product-page/mam%25C3%25A3o-papaia-und%3Futm_source%3Dgoogle%26utm_medium%3Dwix_google_feed%26utm_campaign%3Dfreelistings%26srsltid%3DAfmBOopGRzsFYsWvR0jPPDaqhxr0W1dFHpFL8GsDgC8DCFRItmAglqpXI5g&amp;rct=j&amp;q=&amp;esrc=s&amp;opi=95576897&amp;sa=U&amp;ved=0ahUKEwjukMPE_M-KAxVsALkGHXGOGh8QgOUECJwF&amp;usg=AOvVaw3gIFojZpfecEpQhunK5op1" TargetMode="External"/><Relationship Id="rId1" Type="http://schemas.openxmlformats.org/officeDocument/2006/relationships/hyperlink" Target="https://www.google.com/url?url=https://loja.boasupermercados.com.br/mamao-papaia-kg/p%3Fidsku%3D2224%26srsltid%3DAfmBOor7vO72zYm2fm0gcaIl16LrraMthT_iOawyutybTwL-SzuCeHvOSUc&amp;rct=j&amp;q=&amp;esrc=s&amp;opi=95576897&amp;sa=U&amp;ved=0ahUKEwjukMPE_M-KAxVsALkGHXGOGh8QgOUECJEF&amp;usg=AOvVaw1jyI8ShFxMjKz9pAge184p" TargetMode="External"/><Relationship Id="rId5" Type="http://schemas.openxmlformats.org/officeDocument/2006/relationships/drawing" Target="../drawings/drawing79.xml"/><Relationship Id="rId4" Type="http://schemas.openxmlformats.org/officeDocument/2006/relationships/printerSettings" Target="../printerSettings/printerSettings79.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80.bin"/></Relationships>
</file>

<file path=xl/worksheets/_rels/sheet82.xml.rels><?xml version="1.0" encoding="UTF-8" standalone="yes"?>
<Relationships xmlns="http://schemas.openxmlformats.org/package/2006/relationships"><Relationship Id="rId3" Type="http://schemas.openxmlformats.org/officeDocument/2006/relationships/hyperlink" Target="https://www.google.com/url?url=https://www.supernosso.com/204517-margarina-manteiga-com-sal-claybom-pote-500g/p%3Fidsku%3D15075%26srsltid%3DAfmBOookzCJld7ykLWS-F5Teb3K5lH8w1iP1sMsMGblAIK2dDbEfE8qFicc&amp;rct=j&amp;q=&amp;esrc=s&amp;opi=95576897&amp;sa=U&amp;ved=0ahUKEwj9uc_Q_M-KAxUiHbkGHVLOIzQQguUECKcG&amp;usg=AOvVaw1yTq1lU9Tx1Qgc1ZxmWcwk" TargetMode="External"/><Relationship Id="rId2" Type="http://schemas.openxmlformats.org/officeDocument/2006/relationships/hyperlink" Target="https://www.google.com/url?url=https://www.clubeextra.com.br/produto/44561%3FstoreId%3D483%26isGoogleShopping%3Dtrue%26srsltid%3DAfmBOoq1ATXkffJr8PpyYrbYcLRIyO5tmV4equr8s1c265QobH7JDpCdD88&amp;rct=j&amp;q=&amp;esrc=s&amp;opi=95576897&amp;sa=U&amp;ved=0ahUKEwj9uc_Q_M-KAxUiHbkGHVLOIzQQguUECP8F&amp;usg=AOvVaw3NoauPKi8p4nJF-PVo6p0S" TargetMode="External"/><Relationship Id="rId1" Type="http://schemas.openxmlformats.org/officeDocument/2006/relationships/hyperlink" Target="https://www.google.com/url?url=https://www.supermuffato.com.br/margarina-cremosy-com-sal-500g-286064/p&amp;rct=j&amp;q=&amp;esrc=s&amp;opi=95576897&amp;sa=U&amp;ved=0ahUKEwj9uc_Q_M-KAxUiHbkGHVLOIzQQguUECPEF&amp;usg=AOvVaw1TqBldi9EeBC0VRhAePhpK" TargetMode="External"/><Relationship Id="rId5" Type="http://schemas.openxmlformats.org/officeDocument/2006/relationships/drawing" Target="../drawings/drawing81.xml"/><Relationship Id="rId4" Type="http://schemas.openxmlformats.org/officeDocument/2006/relationships/printerSettings" Target="../printerSettings/printerSettings81.bin"/></Relationships>
</file>

<file path=xl/worksheets/_rels/sheet83.xml.rels><?xml version="1.0" encoding="UTF-8" standalone="yes"?>
<Relationships xmlns="http://schemas.openxmlformats.org/package/2006/relationships"><Relationship Id="rId3" Type="http://schemas.openxmlformats.org/officeDocument/2006/relationships/drawing" Target="../drawings/drawing82.xml"/><Relationship Id="rId2" Type="http://schemas.openxmlformats.org/officeDocument/2006/relationships/printerSettings" Target="../printerSettings/printerSettings82.bin"/><Relationship Id="rId1" Type="http://schemas.openxmlformats.org/officeDocument/2006/relationships/hyperlink" Target="https://www.google.com/url?url=https://www.superpaguemenos.com.br/massa-para-pastel-massaleve-discao-500g/p%3Fgoogleshopping%3D1%26srsltid%3DAfmBOor9OkJqat7cfMPm_IhDdJ8aSGShGdEotMxtSCeBMIQxvIUVZw5yqZk&amp;rct=j&amp;q=&amp;esrc=s&amp;opi=95576897&amp;sa=U&amp;ved=0ahUKEwj1vKzX_M-KAxWNKrkGHUXXHocQguUECJkG&amp;usg=AOvVaw3XdrBxXxSGtWjLzw4BA58F" TargetMode="External"/></Relationships>
</file>

<file path=xl/worksheets/_rels/sheet84.xml.rels><?xml version="1.0" encoding="UTF-8" standalone="yes"?>
<Relationships xmlns="http://schemas.openxmlformats.org/package/2006/relationships"><Relationship Id="rId3" Type="http://schemas.openxmlformats.org/officeDocument/2006/relationships/hyperlink" Target="https://www.google.com/url?url=https://www.moradadasabelhas.com.br/mel-silvestre-de-1-kg%3Futm_source%3Dgoogle%26utm_medium%3DShopping%26utm_campaign%3Dmel-silvestre-de-1-kg%26inStock%3D%26srsltid%3DAfmBOoqvo9GlcveRZJN2qUYth2DNb-lWzeaJwX0EpFAkWRlgOY3FmVjsC-4%23derivacao%3D8&amp;rct=j&amp;q=&amp;esrc=s&amp;opi=95576897&amp;sa=U&amp;ved=0ahUKEwjVtILd_M-KAxW4DrkGHTXNB38QguUECLEH&amp;usg=AOvVaw0uwTt28THn9rQYtcJifDAF" TargetMode="External"/><Relationship Id="rId2" Type="http://schemas.openxmlformats.org/officeDocument/2006/relationships/hyperlink" Target="https://www.google.com/url?url=https://www.coloniavirtual.com.br/mel-silvestre-abelhinha-feliz-1kg%3Fsrsltid%3DAfmBOorB77vXHdvMqQl2MLixWpLagipUUeCKHbdEuODyHlx8hohunfghw1w&amp;rct=j&amp;q=&amp;esrc=s&amp;opi=95576897&amp;sa=U&amp;ved=0ahUKEwjVtILd_M-KAxW4DrkGHTXNB38QgOUECJoH&amp;usg=AOvVaw3kGR8Gxsg5vcENY10b2xgk" TargetMode="External"/><Relationship Id="rId1" Type="http://schemas.openxmlformats.org/officeDocument/2006/relationships/hyperlink" Target="https://www.google.com/url?url=https://produto.mercadolivre.com.br/MLB-2994498216-mel-de-abelhas-puro-1-kg-silvestre-de-flores-do-cerrado-_JM%3Fmatt_tool%3D18956390%26utm_source%3Dgoogle_shopping%26utm_medium%3Dorganic&amp;rct=j&amp;q=&amp;esrc=s&amp;opi=95576897&amp;sa=U&amp;ved=0ahUKEwjVtILd_M-KAxW4DrkGHTXNB38QgOUECIEH&amp;usg=AOvVaw2uocx0PKgxSYMxt4odLAgb" TargetMode="External"/><Relationship Id="rId5" Type="http://schemas.openxmlformats.org/officeDocument/2006/relationships/drawing" Target="../drawings/drawing83.xml"/><Relationship Id="rId4" Type="http://schemas.openxmlformats.org/officeDocument/2006/relationships/printerSettings" Target="../printerSettings/printerSettings83.bin"/></Relationships>
</file>

<file path=xl/worksheets/_rels/sheet85.xml.rels><?xml version="1.0" encoding="UTF-8" standalone="yes"?>
<Relationships xmlns="http://schemas.openxmlformats.org/package/2006/relationships"><Relationship Id="rId3" Type="http://schemas.openxmlformats.org/officeDocument/2006/relationships/drawing" Target="../drawings/drawing84.xml"/><Relationship Id="rId2" Type="http://schemas.openxmlformats.org/officeDocument/2006/relationships/printerSettings" Target="../printerSettings/printerSettings84.bin"/><Relationship Id="rId1" Type="http://schemas.openxmlformats.org/officeDocument/2006/relationships/hyperlink" Target="https://www.google.com/url?url=https://www.paradaverdealimentos.com.br/produto/melado-cana-palmeira-400g.html%3Futm_source%3DSite%26utm_medium%3DGoogleShopping%26utm_campaign%3DIntegracaoGoogle%26srsltid%3DAfmBOopczTEoCml1FXl4iYsgVty-xFvSfh181eww5O3rFhLHKLn8nLRLjko&amp;rct=j&amp;q=&amp;esrc=s&amp;opi=95576897&amp;sa=U&amp;ved=0ahUKEwidpJzm_M-KAxUyPrkGHUInLyYQguUECL8G&amp;usg=AOvVaw1ZSY8mz-a2iPjIKLQZfM0b" TargetMode="External"/></Relationships>
</file>

<file path=xl/worksheets/_rels/sheet86.xml.rels><?xml version="1.0" encoding="UTF-8" standalone="yes"?>
<Relationships xmlns="http://schemas.openxmlformats.org/package/2006/relationships"><Relationship Id="rId3" Type="http://schemas.openxmlformats.org/officeDocument/2006/relationships/hyperlink" Target="https://www.google.com/url?url=https://www.hortifrutideliciadeesquina.com.br/melancia%3Futm_source%3DSite%26utm_medium%3DGoogleMerchant%26utm_campaign%3DGoogleMerchant%26srsltid%3DAfmBOopFsnhh3whgdZgXrvoa05Qr7lQcetl-fwo3mFy26Vcev6FrmY37sp4&amp;rct=j&amp;q=&amp;esrc=s&amp;opi=95576897&amp;sa=U&amp;ved=0ahUKEwjG0ajs_M-KAxUWHrkGHWDFAJQQgOUECKkF&amp;usg=AOvVaw326z6l9dWDXpCi7fadkP0D" TargetMode="External"/><Relationship Id="rId2" Type="http://schemas.openxmlformats.org/officeDocument/2006/relationships/hyperlink" Target="https://www.angeloni.com.br/super/melancia-inteira-kg-8117/p?idsku=8117" TargetMode="External"/><Relationship Id="rId1" Type="http://schemas.openxmlformats.org/officeDocument/2006/relationships/hyperlink" Target="https://www.corujaodoovo.com/melancia-kg-1679865/?sku=1679865.151602.0&amp;srsltid=AfmBOorTpfKGwIw0RPk6V8EEYWjwFzhH9VLYgOwRB-A4KdeHZD244hMQS-E" TargetMode="External"/><Relationship Id="rId5" Type="http://schemas.openxmlformats.org/officeDocument/2006/relationships/drawing" Target="../drawings/drawing85.xml"/><Relationship Id="rId4" Type="http://schemas.openxmlformats.org/officeDocument/2006/relationships/printerSettings" Target="../printerSettings/printerSettings85.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86.xml"/><Relationship Id="rId1" Type="http://schemas.openxmlformats.org/officeDocument/2006/relationships/printerSettings" Target="../printerSettings/printerSettings86.bin"/></Relationships>
</file>

<file path=xl/worksheets/_rels/sheet88.xml.rels><?xml version="1.0" encoding="UTF-8" standalone="yes"?>
<Relationships xmlns="http://schemas.openxmlformats.org/package/2006/relationships"><Relationship Id="rId3" Type="http://schemas.openxmlformats.org/officeDocument/2006/relationships/printerSettings" Target="../printerSettings/printerSettings87.bin"/><Relationship Id="rId2" Type="http://schemas.openxmlformats.org/officeDocument/2006/relationships/hyperlink" Target="https://www.google.com/url?url=https://marketplace.loji.com.br/superboaopcao/produto/1229/morango-bandeja-250g%3Fcog%3DSanta%2520Rita%2520de%2520Minas%2520-%2520MG%26srsltid%3DAfmBOop9B67dAAPD5KDRJvqN9tAmFw9bCpLbr1IMO3e_OwCzZ00b-kptoao&amp;rct=j&amp;q=&amp;esrc=s&amp;opi=95576897&amp;sa=U&amp;ved=0ahUKEwi5gKL3_M-KAxXmPbkGHTEENDgQgOUECOcF&amp;usg=AOvVaw2vrYpXXU9TcLpb15m3hsIC" TargetMode="External"/><Relationship Id="rId1" Type="http://schemas.openxmlformats.org/officeDocument/2006/relationships/hyperlink" Target="https://www.google.com/url?url=https://centralmaxsupermercados.com.br/presidenteepitacio/produto/morango-bandeja-250g/%3Fsrsltid%3DAfmBOoq_k8nSI-_T8Sx-1uLzaVJF2To0DdFRU4nsjLepkDb02PHTZKJNhUw&amp;rct=j&amp;q=&amp;esrc=s&amp;opi=95576897&amp;sa=U&amp;ved=0ahUKEwi5gKL3_M-KAxXmPbkGHTEENDgQgOUECNsF&amp;usg=AOvVaw1XG5flL2dfNz6gAuBDwiqm" TargetMode="External"/><Relationship Id="rId4" Type="http://schemas.openxmlformats.org/officeDocument/2006/relationships/drawing" Target="../drawings/drawing87.xml"/></Relationships>
</file>

<file path=xl/worksheets/_rels/sheet89.xml.rels><?xml version="1.0" encoding="UTF-8" standalone="yes"?>
<Relationships xmlns="http://schemas.openxmlformats.org/package/2006/relationships"><Relationship Id="rId3" Type="http://schemas.openxmlformats.org/officeDocument/2006/relationships/printerSettings" Target="../printerSettings/printerSettings88.bin"/><Relationship Id="rId2" Type="http://schemas.openxmlformats.org/officeDocument/2006/relationships/hyperlink" Target="https://supermercado.primato.com.br/loja/produto/mortadela-frimesa-1kg-frango-17778/" TargetMode="External"/><Relationship Id="rId1" Type="http://schemas.openxmlformats.org/officeDocument/2006/relationships/hyperlink" Target="https://www.extrabom.com.br/p/mortadela-frango-cofril-1kg/54745/?srsltid=AfmBOorrOZ2RodUTnrjn17Ro-yTjS5wiRQji6Q-Ezz7oy6_hvDcuq48l" TargetMode="External"/><Relationship Id="rId4" Type="http://schemas.openxmlformats.org/officeDocument/2006/relationships/drawing" Target="../drawings/drawing88.xml"/></Relationships>
</file>

<file path=xl/worksheets/_rels/sheet90.xml.rels><?xml version="1.0" encoding="UTF-8" standalone="yes"?>
<Relationships xmlns="http://schemas.openxmlformats.org/package/2006/relationships"><Relationship Id="rId3" Type="http://schemas.openxmlformats.org/officeDocument/2006/relationships/hyperlink" Target="https://www.google.com/url?url=https://www.superpaguemenos.com.br/nata-crioulo-300g/p%3Fgoogleshopping%3D1%26srsltid%3DAfmBOoogyAGanjEiFx0_8feYbSzhrQkCjjAqMYfvDmSMwTPIac3IY8FP_d4&amp;rct=j&amp;q=&amp;esrc=s&amp;opi=95576897&amp;sa=U&amp;ved=0ahUKEwiD-ejEvraKAxUZqZUCHT-HBWMQguUECMsD&amp;usg=AOvVaw2Gzi_AwLxXKtGk1JtvzWPs" TargetMode="External"/><Relationship Id="rId2" Type="http://schemas.openxmlformats.org/officeDocument/2006/relationships/hyperlink" Target="https://www.google.com/url?url=https://secure.superpao.com.br/creme-de-leite-nata-santa-clara-embalagem-300g/p%3Fidsku%3D4667%26srsltid%3DAfmBOorPI7ZipeJRJuPSnKW3-4GiN34XDe3ejKAMGm23TK6i9Lja_ucbAMY&amp;rct=j&amp;q=&amp;esrc=s&amp;opi=95576897&amp;sa=U&amp;ved=0ahUKEwiD-ejEvraKAxUZqZUCHT-HBWMQguUECL0D&amp;usg=AOvVaw0KL4PFJ4wopJbJDM5R0o33" TargetMode="External"/><Relationship Id="rId1" Type="http://schemas.openxmlformats.org/officeDocument/2006/relationships/hyperlink" Target="https://www.google.com/url?url=https://www.angeloni.com.br/super/nata-tirol-300g-106666/p%3Fidsku%3D106666&amp;rct=j&amp;q=&amp;esrc=s&amp;opi=95576897&amp;sa=U&amp;ved=0ahUKEwiD-ejEvraKAxUZqZUCHT-HBWMQguUECLED&amp;usg=AOvVaw3vj2Pp7w2bEPjs7cSTScS4" TargetMode="External"/><Relationship Id="rId5" Type="http://schemas.openxmlformats.org/officeDocument/2006/relationships/drawing" Target="../drawings/drawing89.xml"/><Relationship Id="rId4" Type="http://schemas.openxmlformats.org/officeDocument/2006/relationships/printerSettings" Target="../printerSettings/printerSettings89.bin"/></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90.xml"/><Relationship Id="rId1" Type="http://schemas.openxmlformats.org/officeDocument/2006/relationships/printerSettings" Target="../printerSettings/printerSettings90.bin"/></Relationships>
</file>

<file path=xl/worksheets/_rels/sheet92.xml.rels><?xml version="1.0" encoding="UTF-8" standalone="yes"?>
<Relationships xmlns="http://schemas.openxmlformats.org/package/2006/relationships"><Relationship Id="rId2" Type="http://schemas.openxmlformats.org/officeDocument/2006/relationships/drawing" Target="../drawings/drawing91.xml"/><Relationship Id="rId1" Type="http://schemas.openxmlformats.org/officeDocument/2006/relationships/printerSettings" Target="../printerSettings/printerSettings91.bin"/></Relationships>
</file>

<file path=xl/worksheets/_rels/sheet93.xml.rels><?xml version="1.0" encoding="UTF-8" standalone="yes"?>
<Relationships xmlns="http://schemas.openxmlformats.org/package/2006/relationships"><Relationship Id="rId3" Type="http://schemas.openxmlformats.org/officeDocument/2006/relationships/drawing" Target="../drawings/drawing92.xml"/><Relationship Id="rId2" Type="http://schemas.openxmlformats.org/officeDocument/2006/relationships/printerSettings" Target="../printerSettings/printerSettings92.bin"/><Relationship Id="rId1" Type="http://schemas.openxmlformats.org/officeDocument/2006/relationships/hyperlink" Target="https://www.google.com/url?url=https://www.paodeacucar.com/produto/245703%3FstoreId%3D461%26isGoogleShopping%3Dtrue&amp;rct=j&amp;q=&amp;esrc=s&amp;opi=95576897&amp;sa=U&amp;ved=0ahUKEwjT9o6a_c-KAxV0CrkGHQFCOzMQguUECK0H&amp;usg=AOvVaw2y0EdO1q0aGYmteonnAdPx" TargetMode="External"/></Relationships>
</file>

<file path=xl/worksheets/_rels/sheet94.xml.rels><?xml version="1.0" encoding="UTF-8" standalone="yes"?>
<Relationships xmlns="http://schemas.openxmlformats.org/package/2006/relationships"><Relationship Id="rId3" Type="http://schemas.openxmlformats.org/officeDocument/2006/relationships/hyperlink" Target="https://www.google.com/url?url=https://www.semarentrega.com.br/produtos/detalhe/13014%3Fsrsltid%3DAfmBOoptLK0l-1pA8soA0jY-X30WCMoRLUYrhfdMSK80G0y0gHe8gRXCybA&amp;rct=j&amp;q=&amp;esrc=s&amp;opi=95576897&amp;sa=U&amp;ved=0ahUKEwjes8bAzKKKAxWdHLkGHXeAOL8QgOUECIoG&amp;usg=AOvVaw0LH9bgPCQZX6RzNLu82bIi" TargetMode="External"/><Relationship Id="rId2" Type="http://schemas.openxmlformats.org/officeDocument/2006/relationships/hyperlink" Target="https://www.google.com/url?url=https://www.apoioentrega.com/ind-pao-hot-dog-ap-500g-c-10un/p%3Fidsku%3D33045%26srsltid%3DAfmBOoorHEq9kMjjUS-cu_drpxp8FayEi_nZSNswbz3nC3wdy-0vHnAsPYI&amp;rct=j&amp;q=&amp;esrc=s&amp;opi=95576897&amp;sa=U&amp;ved=0ahUKEwjes8bAzKKKAxWdHLkGHXeAOL8QgOUECKIG&amp;usg=AOvVaw0trAWe6BXx_ktJspdRcSLI" TargetMode="External"/><Relationship Id="rId1" Type="http://schemas.openxmlformats.org/officeDocument/2006/relationships/hyperlink" Target="https://www.google.com/url?url=https://crsupermercados.com.br/products/pao-hot-dog-pacote-com-10-unidades%3Fvariant%3D44341071249635%26country%3DBR%26currency%3DBRL%26utm_medium%3Dproduct_sync%26utm_source%3Dgoogle%26utm_content%3Dsag_organic%26utm_campaign%3Dsag_organic%26srsltid%3DAfmBOorsxw7yJ0IRHOpV6LAm4STsID52QSSeEoSG2vURTTWBa6NYTgT_xdk&amp;rct=j&amp;q=&amp;esrc=s&amp;opi=95576897&amp;sa=U&amp;ved=0ahUKEwjes8bAzKKKAxWdHLkGHXeAOL8QgOUECJYG&amp;usg=AOvVaw3B8-8xmz5u3SrgmRJbuZ0h" TargetMode="External"/><Relationship Id="rId5" Type="http://schemas.openxmlformats.org/officeDocument/2006/relationships/drawing" Target="../drawings/drawing93.xml"/><Relationship Id="rId4" Type="http://schemas.openxmlformats.org/officeDocument/2006/relationships/printerSettings" Target="../printerSettings/printerSettings93.bin"/></Relationships>
</file>

<file path=xl/worksheets/_rels/sheet95.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hyperlink" Target="https://www.google.com/url?url=https://www.angeloni.com.br/super/pao-de-centeio-integral-mestemacher-500g-755311/p%3Fidsku%3D755311&amp;rct=j&amp;q=&amp;esrc=s&amp;opi=95576897&amp;sa=U&amp;ved=0ahUKEwiKl5ap_c-KAxXEFLkGHS69N7MQguUECPkG&amp;usg=AOvVaw3zHrw56XCBGBq0K8UDOv79" TargetMode="External"/><Relationship Id="rId1" Type="http://schemas.openxmlformats.org/officeDocument/2006/relationships/hyperlink" Target="https://www.google.com/url?url=https://www.armazemdosimportados.com.br/pao-tipo-alemao-de-centeio-vital-500g%3Fparceiro%3D8144%26srsltid%3DAfmBOoqiXq2hxKdHWsSbQGAO78OekMUQXxT5OGxocOTF5N28TtwzhSWhV8k&amp;rct=j&amp;q=&amp;esrc=s&amp;opi=95576897&amp;sa=U&amp;ved=0ahUKEwiKl5ap_c-KAxXEFLkGHS69N7MQguUECN4G&amp;usg=AOvVaw0f23IavTorw9qGurEm5hkN" TargetMode="External"/><Relationship Id="rId4" Type="http://schemas.openxmlformats.org/officeDocument/2006/relationships/drawing" Target="../drawings/drawing94.xml"/></Relationships>
</file>

<file path=xl/worksheets/_rels/sheet96.xml.rels><?xml version="1.0" encoding="UTF-8" standalone="yes"?>
<Relationships xmlns="http://schemas.openxmlformats.org/package/2006/relationships"><Relationship Id="rId3" Type="http://schemas.openxmlformats.org/officeDocument/2006/relationships/printerSettings" Target="../printerSettings/printerSettings95.bin"/><Relationship Id="rId2" Type="http://schemas.openxmlformats.org/officeDocument/2006/relationships/hyperlink" Target="https://www.google.com/url?url=https://www.naturaldaterra.com.br/pao-forma-pullman-integral-500g/p%3Fsrsltid%3DAfmBOor3QNwCxmlVodKDVlfybuqEEdrpEb_2tekFyPGvJCJMyNyrhYby1-g&amp;rct=j&amp;q=&amp;esrc=s&amp;opi=95576897&amp;sa=U&amp;ved=0ahUKEwiQneq7zKKKAxUuD7kGHamQDe8QgOUECOUG&amp;usg=AOvVaw1N8QPR4TydrVJBsWUXrob7" TargetMode="External"/><Relationship Id="rId1" Type="http://schemas.openxmlformats.org/officeDocument/2006/relationships/hyperlink" Target="https://www.google.com/url?url=https://jadoces.com.br/p/pao-de-forma-integral-fatiado-panco-500g/%3Futm_source%3DGoogle%2BShopping%26utm_medium%3Dcpc%26utm_campaign%3DCat%25C3%25A1logo%2BGoogle%2BShopping%26srsltid%3DAfmBOoq1lMVMnPPvmPRm50OwvDM_8Weukxzopha_VKqj98MMpu9J1UhQX4s&amp;rct=j&amp;q=&amp;esrc=s&amp;opi=95576897&amp;sa=U&amp;ved=0ahUKEwiQneq7zKKKAxUuD7kGHamQDe8QgOUECM0G&amp;usg=AOvVaw1OBcqvI9qgxsHXmS1Gi1Gj" TargetMode="External"/><Relationship Id="rId4" Type="http://schemas.openxmlformats.org/officeDocument/2006/relationships/drawing" Target="../drawings/drawing95.xml"/></Relationships>
</file>

<file path=xl/worksheets/_rels/sheet97.xml.rels><?xml version="1.0" encoding="UTF-8" standalone="yes"?>
<Relationships xmlns="http://schemas.openxmlformats.org/package/2006/relationships"><Relationship Id="rId3" Type="http://schemas.openxmlformats.org/officeDocument/2006/relationships/printerSettings" Target="../printerSettings/printerSettings96.bin"/><Relationship Id="rId2" Type="http://schemas.openxmlformats.org/officeDocument/2006/relationships/hyperlink" Target="https://www.google.com/url?url=https://www.tendaatacado.com.br/produto/pao-panco-caseiro-de-milho-500g-5325%3Fsrsltid%3DAfmBOopE7PyuVuAgA3m1ixyN58-fleMUeif7RNXKKOQtZUulmfGVOxF9a8Q%26region_id%3D000500&amp;rct=j&amp;q=&amp;esrc=s&amp;opi=95576897&amp;sa=U&amp;ved=0ahUKEwj6l6q1_c-KAxVqCLkGHX0DCNwQguUECNgG&amp;usg=AOvVaw0S_p3MzYq9Nptr0-tAlZ-O" TargetMode="External"/><Relationship Id="rId1" Type="http://schemas.openxmlformats.org/officeDocument/2006/relationships/hyperlink" Target="https://www.google.com/url?url=https://www.lojaonline.mastersupermercados.com.br/produtos/detalhe/1236%3Fsrsltid%3DAfmBOoob3JSV3Gyt87X2Hj6_fcFO1whwLp_ocRwATBV6hZY55wKC3pbDG7E&amp;rct=j&amp;q=&amp;esrc=s&amp;opi=95576897&amp;sa=U&amp;ved=0ahUKEwj6l6q1_c-KAxVqCLkGHX0DCNwQguUECMwG&amp;usg=AOvVaw2b4s642oOnMSa7Owj3cORT" TargetMode="External"/><Relationship Id="rId4" Type="http://schemas.openxmlformats.org/officeDocument/2006/relationships/drawing" Target="../drawings/drawing96.xml"/></Relationships>
</file>

<file path=xl/worksheets/_rels/sheet98.xml.rels><?xml version="1.0" encoding="UTF-8" standalone="yes"?>
<Relationships xmlns="http://schemas.openxmlformats.org/package/2006/relationships"><Relationship Id="rId3" Type="http://schemas.openxmlformats.org/officeDocument/2006/relationships/drawing" Target="../drawings/drawing97.xml"/><Relationship Id="rId2" Type="http://schemas.openxmlformats.org/officeDocument/2006/relationships/printerSettings" Target="../printerSettings/printerSettings97.bin"/><Relationship Id="rId1" Type="http://schemas.openxmlformats.org/officeDocument/2006/relationships/hyperlink" Target="https://www.google.com/url?url=https://www.supermercadonossacasa.com.br/p/File-de-Peito-de-Frango-Congelado-sem-Pele-sem-Osso-Sadia-1kg%3Fsrsltid%3DAfmBOor97lir7HvfD0hR8WEzWHPtd2X66OMjTha6Eu4-7DAZAtfx6-PKlSc&amp;rct=j&amp;q=&amp;esrc=s&amp;opi=95576897&amp;sa=U&amp;ved=0ahUKEwixmpe7_c-KAxXKLbkGHfzoIkEQgOUECMIG&amp;usg=AOvVaw05eD4nml3thSfm74aOPdEH" TargetMode="External"/></Relationships>
</file>

<file path=xl/worksheets/_rels/sheet99.xml.rels><?xml version="1.0" encoding="UTF-8" standalone="yes"?>
<Relationships xmlns="http://schemas.openxmlformats.org/package/2006/relationships"><Relationship Id="rId3" Type="http://schemas.openxmlformats.org/officeDocument/2006/relationships/drawing" Target="../drawings/drawing98.xml"/><Relationship Id="rId2" Type="http://schemas.openxmlformats.org/officeDocument/2006/relationships/printerSettings" Target="../printerSettings/printerSettings98.bin"/><Relationship Id="rId1" Type="http://schemas.openxmlformats.org/officeDocument/2006/relationships/hyperlink" Target="https://www.google.com/url?url=https://www.supermuffato.com.br/pimentao-verde-kg-30753/p&amp;rct=j&amp;q=&amp;esrc=s&amp;opi=95576897&amp;sa=U&amp;ved=0ahUKEwjloNnA_c-KAxUcKLkGHTnkNb4QgOUECKAF&amp;usg=AOvVaw3mvbaP6h5W7Hvnaq-e64I7" TargetMode="External"/></Relationships>
</file>

<file path=xl/worksheets/_rels/sheet100.xml.rels><?xml version="1.0" encoding="UTF-8" standalone="yes"?>
<Relationships xmlns="http://schemas.openxmlformats.org/package/2006/relationships"><Relationship Id="rId2" Type="http://schemas.openxmlformats.org/officeDocument/2006/relationships/drawing" Target="../drawings/drawing99.xml"/><Relationship Id="rId1" Type="http://schemas.openxmlformats.org/officeDocument/2006/relationships/printerSettings" Target="../printerSettings/printerSettings99.bin"/></Relationships>
</file>

<file path=xl/worksheets/_rels/sheet101.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hyperlink" Target="https://loja.festpan.com.br/pkf/polvilho-azedo-1kg-pq?_=feed&amp;srsltid=AfmBOoqQR3_twQh58p8xYqC1qvT3ztvh6EMvZ_oM6DKrxlUj6DeaqlUiAHo" TargetMode="External"/><Relationship Id="rId1" Type="http://schemas.openxmlformats.org/officeDocument/2006/relationships/hyperlink" Target="https://vivabememporio.com.br/produto/polvilho-azedo-1kg-sabor-verde/?gad_source=4&amp;gclid=EAIaIQobChMIpcrjw8XXigMVKi5ECB2GdxfhEAQYASABEgIlnfD_BwE" TargetMode="External"/><Relationship Id="rId4" Type="http://schemas.openxmlformats.org/officeDocument/2006/relationships/drawing" Target="../drawings/drawing100.xml"/></Relationships>
</file>

<file path=xl/worksheets/_rels/sheet102.xml.rels><?xml version="1.0" encoding="UTF-8" standalone="yes"?>
<Relationships xmlns="http://schemas.openxmlformats.org/package/2006/relationships"><Relationship Id="rId3" Type="http://schemas.openxmlformats.org/officeDocument/2006/relationships/printerSettings" Target="../printerSettings/printerSettings101.bin"/><Relationship Id="rId2" Type="http://schemas.openxmlformats.org/officeDocument/2006/relationships/hyperlink" Target="https://www.google.com/url?url=https://centralmaxsupermercados.com.br/presidenteepitacio/produto/queijo-prato-aurora-fatiado-kg/%3Fsrsltid%3DAfmBOopMY4N_NlqebW1UZdCUOgIiTukTOsP9a9C1duGDaayOVyHwmwlNIyE&amp;rct=j&amp;q=&amp;esrc=s&amp;opi=95576897&amp;sa=U&amp;ved=0ahUKEwiQl_DW_c-KAxX5GbkGHSEaAusQgOUECP4G&amp;usg=AOvVaw2qtH4G985BuSRTQen1sv5U" TargetMode="External"/><Relationship Id="rId1" Type="http://schemas.openxmlformats.org/officeDocument/2006/relationships/hyperlink" Target="https://www.google.com/url?url=https://www.tendaatacado.com.br/produto/queijo-prato-fatiado-president-1kg%3Fsrsltid%3DAfmBOoqv_BH4HV1to6YtGbtrA0wBneJwsXH3TAbxBV5y6BP3bqlM5qwyMvM%26region_id%3D000500&amp;rct=j&amp;q=&amp;esrc=s&amp;opi=95576897&amp;sa=U&amp;ved=0ahUKEwiQl_DW_c-KAxX5GbkGHSEaAusQguUECPEG&amp;usg=AOvVaw0Q6FMx23DtohJYC1gtB5To" TargetMode="External"/><Relationship Id="rId4" Type="http://schemas.openxmlformats.org/officeDocument/2006/relationships/drawing" Target="../drawings/drawing101.xml"/></Relationships>
</file>

<file path=xl/worksheets/_rels/sheet103.xml.rels><?xml version="1.0" encoding="UTF-8" standalone="yes"?>
<Relationships xmlns="http://schemas.openxmlformats.org/package/2006/relationships"><Relationship Id="rId3" Type="http://schemas.openxmlformats.org/officeDocument/2006/relationships/printerSettings" Target="../printerSettings/printerSettings102.bin"/><Relationship Id="rId2" Type="http://schemas.openxmlformats.org/officeDocument/2006/relationships/hyperlink" Target="https://www.google.com/url?url=https://supercamnpal.com.br/produtos/4365775/queijo-santa-clara-parmesao-ralado-50-g%3Fsrsltid%3DAfmBOopgz3A4JXUOtSTdsYR3w2Zd6TuB0zlU6ltqBAvnRwVE2PPoNQdWYD0&amp;rct=j&amp;q=&amp;esrc=s&amp;opi=95576897&amp;sa=U&amp;ved=0ahUKEwjxuPXg_c-KAxUqD7kGHXcFCH8QguUECOEH&amp;usg=AOvVaw2S1RzLzqBdEGfvw2UUkgE1" TargetMode="External"/><Relationship Id="rId1" Type="http://schemas.openxmlformats.org/officeDocument/2006/relationships/hyperlink" Target="https://www.google.com/url?url=https://www.supermuffato.com.br/queijo-vigor-parmesao-ralado-50-g-8617/p&amp;rct=j&amp;q=&amp;esrc=s&amp;opi=95576897&amp;sa=U&amp;ved=0ahUKEwjxuPXg_c-KAxUqD7kGHXcFCH8QguUECKkH&amp;usg=AOvVaw3KYhdfze0Ayh2XAkJX7Rru" TargetMode="External"/><Relationship Id="rId4" Type="http://schemas.openxmlformats.org/officeDocument/2006/relationships/drawing" Target="../drawings/drawing102.xml"/></Relationships>
</file>

<file path=xl/worksheets/_rels/sheet104.xml.rels><?xml version="1.0" encoding="UTF-8" standalone="yes"?>
<Relationships xmlns="http://schemas.openxmlformats.org/package/2006/relationships"><Relationship Id="rId3" Type="http://schemas.openxmlformats.org/officeDocument/2006/relationships/printerSettings" Target="../printerSettings/printerSettings103.bin"/><Relationship Id="rId2" Type="http://schemas.openxmlformats.org/officeDocument/2006/relationships/hyperlink" Target="https://www.google.com/url?url=https://www.tendaatacado.com.br/produto/queijo-prato-fatiado-president-1kg%3Fsrsltid%3DAfmBOorUFVJdmZYnEpa-0VADqhQpniqnLzwwsDFx60FJCnHv9bCoSVlsvpI%26region_id%3D000500&amp;rct=j&amp;q=&amp;esrc=s&amp;opi=95576897&amp;sa=U&amp;ved=0ahUKEwjhvbzn_c-KAxX6BrkGHVVDLN8QguUECJIH&amp;usg=AOvVaw1WZq6s9u11gKO7TKkMv6eh" TargetMode="External"/><Relationship Id="rId1" Type="http://schemas.openxmlformats.org/officeDocument/2006/relationships/hyperlink" Target="https://www.google.com/url?url=https://supermercadopanelao.com.br/p/d/832675/queijo-mussarela-fatiado-itambe-1kg-embalagem-economica/p&amp;rct=j&amp;q=&amp;esrc=s&amp;opi=95576897&amp;sa=U&amp;ved=0ahUKEwjhvbzn_c-KAxX6BrkGHVVDLN8QguUECIMH&amp;usg=AOvVaw27aaUPDSRCdeLUP7Gj6Aay" TargetMode="External"/><Relationship Id="rId4" Type="http://schemas.openxmlformats.org/officeDocument/2006/relationships/drawing" Target="../drawings/drawing103.xml"/></Relationships>
</file>

<file path=xl/worksheets/_rels/sheet105.xml.rels><?xml version="1.0" encoding="UTF-8" standalone="yes"?>
<Relationships xmlns="http://schemas.openxmlformats.org/package/2006/relationships"><Relationship Id="rId2" Type="http://schemas.openxmlformats.org/officeDocument/2006/relationships/drawing" Target="../drawings/drawing104.xml"/><Relationship Id="rId1" Type="http://schemas.openxmlformats.org/officeDocument/2006/relationships/printerSettings" Target="../printerSettings/printerSettings104.bin"/></Relationships>
</file>

<file path=xl/worksheets/_rels/sheet106.xml.rels><?xml version="1.0" encoding="UTF-8" standalone="yes"?>
<Relationships xmlns="http://schemas.openxmlformats.org/package/2006/relationships"><Relationship Id="rId3" Type="http://schemas.openxmlformats.org/officeDocument/2006/relationships/printerSettings" Target="../printerSettings/printerSettings105.bin"/><Relationship Id="rId2" Type="http://schemas.openxmlformats.org/officeDocument/2006/relationships/hyperlink" Target="https://www.covabra.com.br/sagu-da-terrinha-de-mandioca-500g/p?idsku=20281&amp;srsltid=AfmBOopj9y3-yPunGrERHq8VhSv-QKDOEEdJwC3YhZleSuRu9vBrfred5QI" TargetMode="External"/><Relationship Id="rId1" Type="http://schemas.openxmlformats.org/officeDocument/2006/relationships/hyperlink" Target="https://www.google.com/url?url=https://www.supermercadonossacasa.com.br/p/Sagu-Nippon-500G-Mandioca%3Fsrsltid%3DAfmBOoptX22Cstts5JJVgvaO-gY8QMicvSlwL_2wRawt33i54Cgz0awJcU4&amp;rct=j&amp;q=&amp;esrc=s&amp;opi=95576897&amp;sa=U&amp;ved=0ahUKEwinlLTz_c-KAxWZGLkGHYG5BHsQgOUECLcG&amp;usg=AOvVaw1QpUz6R_wIyneJwxTn44q7" TargetMode="External"/><Relationship Id="rId4" Type="http://schemas.openxmlformats.org/officeDocument/2006/relationships/drawing" Target="../drawings/drawing105.xml"/></Relationships>
</file>

<file path=xl/worksheets/_rels/sheet107.xml.rels><?xml version="1.0" encoding="UTF-8" standalone="yes"?>
<Relationships xmlns="http://schemas.openxmlformats.org/package/2006/relationships"><Relationship Id="rId3" Type="http://schemas.openxmlformats.org/officeDocument/2006/relationships/printerSettings" Target="../printerSettings/printerSettings106.bin"/><Relationship Id="rId2" Type="http://schemas.openxmlformats.org/officeDocument/2006/relationships/hyperlink" Target="https://www.google.com/url?url=https://blesscestas.com.br/produtos/sal-refinado-iodado-lebre-1kg/%3Fvariant%3D735770125%26pf%3Dmc%26srsltid%3DAfmBOoqPS3ZsGJ9ez-GstW_G7B6O_aPA3sL-wcZLdUQD1b0qoyvTN6SMQMY&amp;rct=j&amp;q=&amp;esrc=s&amp;opi=95576897&amp;sa=U&amp;ved=0ahUKEwjT29mTwLaKAxVTg5UCHdCCBPYQgOUECNsG&amp;usg=AOvVaw2Ip1h0Q9lN-CG1VTchCKQ_" TargetMode="External"/><Relationship Id="rId1" Type="http://schemas.openxmlformats.org/officeDocument/2006/relationships/hyperlink" Target="https://www.google.com/url?url=https://www.amigao.com/maringa/mercearia-salgada/sal-refinado-magni-iodado-1kg-741.html&amp;rct=j&amp;q=&amp;esrc=s&amp;opi=95576897&amp;sa=U&amp;ved=0ahUKEwjT29mTwLaKAxVTg5UCHdCCBPYQgOUECNAG&amp;usg=AOvVaw3-rxmXVHUqALLg8PYYKrTh" TargetMode="External"/><Relationship Id="rId4" Type="http://schemas.openxmlformats.org/officeDocument/2006/relationships/drawing" Target="../drawings/drawing106.xml"/></Relationships>
</file>

<file path=xl/worksheets/_rels/sheet108.xml.rels><?xml version="1.0" encoding="UTF-8" standalone="yes"?>
<Relationships xmlns="http://schemas.openxmlformats.org/package/2006/relationships"><Relationship Id="rId3" Type="http://schemas.openxmlformats.org/officeDocument/2006/relationships/drawing" Target="../drawings/drawing107.xml"/><Relationship Id="rId2" Type="http://schemas.openxmlformats.org/officeDocument/2006/relationships/printerSettings" Target="../printerSettings/printerSettings107.bin"/><Relationship Id="rId1" Type="http://schemas.openxmlformats.org/officeDocument/2006/relationships/hyperlink" Target="https://badotti.com.br/produtos/5424786/salsicha-hot-dog-perdigao-granel-kg?srsltid=AfmBOorGus7FFO6Kn8DbqAdWSZMg5KK7IfBGonQav_ID5uka5Y_NIXeRqOo" TargetMode="External"/></Relationships>
</file>

<file path=xl/worksheets/_rels/sheet109.xml.rels><?xml version="1.0" encoding="UTF-8" standalone="yes"?>
<Relationships xmlns="http://schemas.openxmlformats.org/package/2006/relationships"><Relationship Id="rId3" Type="http://schemas.openxmlformats.org/officeDocument/2006/relationships/drawing" Target="../drawings/drawing108.xml"/><Relationship Id="rId2" Type="http://schemas.openxmlformats.org/officeDocument/2006/relationships/printerSettings" Target="../printerSettings/printerSettings108.bin"/><Relationship Id="rId1" Type="http://schemas.openxmlformats.org/officeDocument/2006/relationships/hyperlink" Target="https://lojaprimofior.com.br/produtos/suco-de-uva-100-integral-15l/?variant=1047830871&amp;pf=mc&amp;gad_source=4&amp;gclid=EAIaIQobChMIiMKl8M7XigMVXyFECB0VcwnfEAQYBSABEgIosPD_BwE" TargetMode="External"/></Relationships>
</file>

<file path=xl/worksheets/_rels/sheet110.xml.rels><?xml version="1.0" encoding="UTF-8" standalone="yes"?>
<Relationships xmlns="http://schemas.openxmlformats.org/package/2006/relationships"><Relationship Id="rId3" Type="http://schemas.openxmlformats.org/officeDocument/2006/relationships/drawing" Target="../drawings/drawing109.xml"/><Relationship Id="rId2" Type="http://schemas.openxmlformats.org/officeDocument/2006/relationships/printerSettings" Target="../printerSettings/printerSettings109.bin"/><Relationship Id="rId1" Type="http://schemas.openxmlformats.org/officeDocument/2006/relationships/hyperlink" Target="https://www.google.com/url?url=https://www.verdurasluzzi.com.br/tempero-verde-maco%3Fsrsltid%3DAfmBOopMp9PH9yCFhMKc4PHbi_vR49Miot--rbOATxK8cua_5VDcUPCUjGU&amp;rct=j&amp;q=&amp;esrc=s&amp;opi=95576897&amp;sa=U&amp;ved=0ahUKEwialLCK_s-KAxU6JLkGHXAeH7UQgOUECPMF&amp;usg=AOvVaw2lsO19POtTP4PLC1BFW_u2" TargetMode="External"/></Relationships>
</file>

<file path=xl/worksheets/_rels/sheet111.xml.rels><?xml version="1.0" encoding="UTF-8" standalone="yes"?>
<Relationships xmlns="http://schemas.openxmlformats.org/package/2006/relationships"><Relationship Id="rId3" Type="http://schemas.openxmlformats.org/officeDocument/2006/relationships/drawing" Target="../drawings/drawing110.xml"/><Relationship Id="rId2" Type="http://schemas.openxmlformats.org/officeDocument/2006/relationships/printerSettings" Target="../printerSettings/printerSettings110.bin"/><Relationship Id="rId1" Type="http://schemas.openxmlformats.org/officeDocument/2006/relationships/hyperlink" Target="https://www.google.com/url?url=https://supercorrea.com.br/produtos/1283920/tomate-longa-vida-kg%3Fsrsltid%3DAfmBOorZj5xn5f98IgsA5FXDKUnH3C9XkVo5DDYX5tF_tkWo3AsFi-PzBRI&amp;rct=j&amp;q=&amp;esrc=s&amp;opi=95576897&amp;sa=U&amp;ved=0ahUKEwil36KR_s-KAxXQgGEGHdkdJiUQgOUECMoF&amp;usg=AOvVaw2Pwx4EjODp0jVl0tckvRZL" TargetMode="External"/></Relationships>
</file>

<file path=xl/worksheets/_rels/sheet112.xml.rels><?xml version="1.0" encoding="UTF-8" standalone="yes"?>
<Relationships xmlns="http://schemas.openxmlformats.org/package/2006/relationships"><Relationship Id="rId2" Type="http://schemas.openxmlformats.org/officeDocument/2006/relationships/drawing" Target="../drawings/drawing111.xml"/><Relationship Id="rId1" Type="http://schemas.openxmlformats.org/officeDocument/2006/relationships/printerSettings" Target="../printerSettings/printerSettings111.bin"/></Relationships>
</file>

<file path=xl/worksheets/_rels/sheet113.xml.rels><?xml version="1.0" encoding="UTF-8" standalone="yes"?>
<Relationships xmlns="http://schemas.openxmlformats.org/package/2006/relationships"><Relationship Id="rId2" Type="http://schemas.openxmlformats.org/officeDocument/2006/relationships/drawing" Target="../drawings/drawing112.xml"/><Relationship Id="rId1" Type="http://schemas.openxmlformats.org/officeDocument/2006/relationships/printerSettings" Target="../printerSettings/printerSettings1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16384" width="8.85546875" style="10"/>
  </cols>
  <sheetData>
    <row r="1" spans="1:26" s="22" customFormat="1" ht="20.45" customHeight="1" x14ac:dyDescent="0.25">
      <c r="A1" s="126" t="s">
        <v>0</v>
      </c>
      <c r="B1" s="126" t="s">
        <v>1</v>
      </c>
      <c r="C1" s="126" t="s">
        <v>2</v>
      </c>
      <c r="D1" s="126" t="s">
        <v>3</v>
      </c>
      <c r="E1" s="124" t="s">
        <v>4</v>
      </c>
      <c r="F1" s="118" t="s">
        <v>5</v>
      </c>
      <c r="G1" s="119"/>
      <c r="H1" s="120"/>
      <c r="I1" s="121" t="s">
        <v>6</v>
      </c>
      <c r="J1" s="122"/>
      <c r="K1" s="123"/>
      <c r="L1" s="103" t="s">
        <v>7</v>
      </c>
      <c r="M1" s="104"/>
      <c r="N1" s="105"/>
      <c r="O1" s="106" t="s">
        <v>8</v>
      </c>
      <c r="P1" s="107"/>
      <c r="Q1" s="108"/>
      <c r="R1" s="109" t="s">
        <v>9</v>
      </c>
      <c r="S1" s="110"/>
      <c r="T1" s="111"/>
      <c r="U1" s="112" t="s">
        <v>10</v>
      </c>
      <c r="V1" s="113"/>
      <c r="W1" s="114"/>
      <c r="X1" s="115" t="s">
        <v>11</v>
      </c>
      <c r="Y1" s="116"/>
      <c r="Z1" s="117"/>
    </row>
    <row r="2" spans="1:26" s="1" customFormat="1" ht="18" customHeight="1" x14ac:dyDescent="0.25">
      <c r="A2" s="126"/>
      <c r="B2" s="126"/>
      <c r="C2" s="126"/>
      <c r="D2" s="126"/>
      <c r="E2" s="125"/>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 t="shared" ref="E3:E7" si="0">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 t="shared" si="0"/>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 t="shared" si="0"/>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415" priority="2">
      <formula>$D3&lt;&gt;""</formula>
    </cfRule>
  </conditionalFormatting>
  <conditionalFormatting sqref="E3:E1048576">
    <cfRule type="expression" dxfId="414"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2"/>
  <sheetViews>
    <sheetView showGridLines="0" tabSelected="1" workbookViewId="0">
      <pane ySplit="2" topLeftCell="A3" activePane="bottomLeft" state="frozen"/>
      <selection activeCell="C9" sqref="C9"/>
      <selection pane="bottomLeft" activeCell="B4" sqref="B4"/>
    </sheetView>
  </sheetViews>
  <sheetFormatPr defaultColWidth="9.140625" defaultRowHeight="63" customHeight="1" x14ac:dyDescent="0.3"/>
  <cols>
    <col min="1" max="1" width="11.140625" style="86" customWidth="1"/>
    <col min="2" max="2" width="59.42578125" style="91" customWidth="1"/>
    <col min="3" max="3" width="15.85546875" style="92" customWidth="1"/>
    <col min="4" max="4" width="15.140625" style="92" customWidth="1"/>
    <col min="5" max="5" width="41.140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27" t="s">
        <v>50</v>
      </c>
      <c r="B1" s="128"/>
      <c r="C1" s="128"/>
      <c r="D1" s="128"/>
      <c r="E1" s="129"/>
      <c r="L1" t="s">
        <v>51</v>
      </c>
    </row>
    <row r="2" spans="1:12" s="3" customFormat="1" ht="34.5" x14ac:dyDescent="0.25">
      <c r="A2" s="48" t="s">
        <v>52</v>
      </c>
      <c r="B2" s="49" t="s">
        <v>53</v>
      </c>
      <c r="C2" s="48" t="s">
        <v>34</v>
      </c>
      <c r="D2" s="48" t="s">
        <v>54</v>
      </c>
      <c r="E2" s="50" t="s">
        <v>51</v>
      </c>
      <c r="F2"/>
      <c r="G2"/>
      <c r="H2" s="3" t="s">
        <v>55</v>
      </c>
      <c r="L2" s="3" t="s">
        <v>56</v>
      </c>
    </row>
    <row r="3" spans="1:12" ht="63" customHeight="1" x14ac:dyDescent="0.3">
      <c r="A3" s="93">
        <v>1</v>
      </c>
      <c r="B3" s="89" t="s">
        <v>168</v>
      </c>
      <c r="C3" s="90" t="s">
        <v>169</v>
      </c>
      <c r="D3" s="90">
        <v>50</v>
      </c>
      <c r="E3" s="83" cm="1">
        <f t="array" aca="1" ref="E3" ca="1">IF(COUNTA(A:A)&lt;3,"",IF(AND($A1&lt;&gt;"",A2=""),"_______________________________",IF($E2="_______________________________","RESPONSÁVEL PELA ELABORAÇÃO",IFERROR(INDIRECT("'"&amp;A3&amp;"'"&amp;"!"&amp;IF($E$2="VALOR MÉDIO (UNITÁRIO)","A5",IF($E$2="MEDIANA (UNITÁRIO)","B5",IF($E$2="MÉDIA SANEADA (UNITÁRIO)","D5","")))),""))))</f>
        <v>8.4212500000000006</v>
      </c>
    </row>
    <row r="4" spans="1:12" ht="63" customHeight="1" x14ac:dyDescent="0.3">
      <c r="A4" s="93">
        <v>2</v>
      </c>
      <c r="B4" s="89" t="s">
        <v>170</v>
      </c>
      <c r="C4" s="90" t="s">
        <v>171</v>
      </c>
      <c r="D4" s="90">
        <v>500</v>
      </c>
      <c r="E4" s="83" cm="1">
        <f t="array" aca="1" ref="E4" ca="1">IF(COUNTA(A:A)&lt;3,"",IF(AND($A2&lt;&gt;"",A3=""),"_______________________________",IF($E3="_______________________________","RESPONSÁVEL PELA ELABORAÇÃO",IFERROR(INDIRECT("'"&amp;A4&amp;"'"&amp;"!"&amp;IF($E$2="VALOR MÉDIO (UNITÁRIO)","A5",IF($E$2="MEDIANA (UNITÁRIO)","B5",IF($E$2="MÉDIA SANEADA (UNITÁRIO)","D5","")))),""))))</f>
        <v>9.0175000000000001</v>
      </c>
      <c r="K4" s="85"/>
    </row>
    <row r="5" spans="1:12" ht="63" customHeight="1" x14ac:dyDescent="0.3">
      <c r="A5" s="93">
        <v>3</v>
      </c>
      <c r="B5" s="89" t="s">
        <v>172</v>
      </c>
      <c r="C5" s="90" t="s">
        <v>171</v>
      </c>
      <c r="D5" s="90">
        <v>400</v>
      </c>
      <c r="E5" s="83" cm="1">
        <f t="array" aca="1" ref="E5" ca="1">IF(COUNTA(A:A)&lt;3,"",IF(AND($A3&lt;&gt;"",A4=""),"_______________________________",IF($E4="_______________________________","RESPONSÁVEL PELA ELABORAÇÃO",IFERROR(INDIRECT("'"&amp;A5&amp;"'"&amp;"!"&amp;IF($E$2="VALOR MÉDIO (UNITÁRIO)","A5",IF($E$2="MEDIANA (UNITÁRIO)","B5",IF($E$2="MÉDIA SANEADA (UNITÁRIO)","D5","")))),""))))</f>
        <v>10.321250000000001</v>
      </c>
    </row>
    <row r="6" spans="1:12" ht="63" customHeight="1" x14ac:dyDescent="0.3">
      <c r="A6" s="93">
        <v>4</v>
      </c>
      <c r="B6" s="89" t="s">
        <v>173</v>
      </c>
      <c r="C6" s="90" t="s">
        <v>171</v>
      </c>
      <c r="D6" s="90">
        <v>30</v>
      </c>
      <c r="E6" s="83" cm="1">
        <f t="array" aca="1" ref="E6" ca="1">IF(COUNTA(A:A)&lt;3,"",IF(AND($A4&lt;&gt;"",A5=""),"_______________________________",IF($E5="_______________________________","RESPONSÁVEL PELA ELABORAÇÃO",IFERROR(INDIRECT("'"&amp;A6&amp;"'"&amp;"!"&amp;IF($E$2="VALOR MÉDIO (UNITÁRIO)","A5",IF($E$2="MEDIANA (UNITÁRIO)","B5",IF($E$2="MÉDIA SANEADA (UNITÁRIO)","D5","")))),""))))</f>
        <v>8.5837499999999984</v>
      </c>
    </row>
    <row r="7" spans="1:12" ht="63" customHeight="1" x14ac:dyDescent="0.3">
      <c r="A7" s="93">
        <v>5</v>
      </c>
      <c r="B7" s="89" t="s">
        <v>174</v>
      </c>
      <c r="C7" s="90" t="s">
        <v>175</v>
      </c>
      <c r="D7" s="90">
        <v>50</v>
      </c>
      <c r="E7" s="83" cm="1">
        <f t="array" aca="1" ref="E7" ca="1">IF(COUNTA(A:A)&lt;3,"",IF(AND($A5&lt;&gt;"",A6=""),"_______________________________",IF($E6="_______________________________","RESPONSÁVEL PELA ELABORAÇÃO",IFERROR(INDIRECT("'"&amp;A7&amp;"'"&amp;"!"&amp;IF($E$2="VALOR MÉDIO (UNITÁRIO)","A5",IF($E$2="MEDIANA (UNITÁRIO)","B5",IF($E$2="MÉDIA SANEADA (UNITÁRIO)","D5","")))),""))))</f>
        <v>24.376666666666669</v>
      </c>
      <c r="K7" s="85"/>
    </row>
    <row r="8" spans="1:12" ht="63" customHeight="1" x14ac:dyDescent="0.3">
      <c r="A8" s="93">
        <v>6</v>
      </c>
      <c r="B8" s="89" t="s">
        <v>176</v>
      </c>
      <c r="C8" s="90" t="s">
        <v>171</v>
      </c>
      <c r="D8" s="90">
        <v>5</v>
      </c>
      <c r="E8" s="83" cm="1">
        <f t="array" aca="1" ref="E8" ca="1">IF(COUNTA(A:A)&lt;3,"",IF(AND($A6&lt;&gt;"",A7=""),"_______________________________",IF($E7="_______________________________","RESPONSÁVEL PELA ELABORAÇÃO",IFERROR(INDIRECT("'"&amp;A8&amp;"'"&amp;"!"&amp;IF($E$2="VALOR MÉDIO (UNITÁRIO)","A5",IF($E$2="MEDIANA (UNITÁRIO)","B5",IF($E$2="MÉDIA SANEADA (UNITÁRIO)","D5","")))),""))))</f>
        <v>5.3200000000000012</v>
      </c>
    </row>
    <row r="9" spans="1:12" ht="63" customHeight="1" x14ac:dyDescent="0.3">
      <c r="A9" s="93">
        <v>7</v>
      </c>
      <c r="B9" s="89" t="s">
        <v>177</v>
      </c>
      <c r="C9" s="90" t="s">
        <v>171</v>
      </c>
      <c r="D9" s="90">
        <v>20</v>
      </c>
      <c r="E9" s="83" cm="1">
        <f t="array" aca="1" ref="E9" ca="1">IF(COUNTA(A:A)&lt;3,"",IF(AND($A7&lt;&gt;"",A8=""),"_______________________________",IF($E8="_______________________________","RESPONSÁVEL PELA ELABORAÇÃO",IFERROR(INDIRECT("'"&amp;A9&amp;"'"&amp;"!"&amp;IF($E$2="VALOR MÉDIO (UNITÁRIO)","A5",IF($E$2="MEDIANA (UNITÁRIO)","B5",IF($E$2="MÉDIA SANEADA (UNITÁRIO)","D5","")))),""))))</f>
        <v>20.615714285714287</v>
      </c>
    </row>
    <row r="10" spans="1:12" ht="63" customHeight="1" x14ac:dyDescent="0.3">
      <c r="A10" s="93">
        <v>8</v>
      </c>
      <c r="B10" s="89" t="s">
        <v>178</v>
      </c>
      <c r="C10" s="90" t="s">
        <v>171</v>
      </c>
      <c r="D10" s="90">
        <v>40</v>
      </c>
      <c r="E10" s="83" cm="1">
        <f t="array" aca="1" ref="E10" ca="1">IF(COUNTA(A:A)&lt;3,"",IF(AND($A8&lt;&gt;"",A9=""),"_______________________________",IF($E9="_______________________________","RESPONSÁVEL PELA ELABORAÇÃO",IFERROR(INDIRECT("'"&amp;A10&amp;"'"&amp;"!"&amp;IF($E$2="VALOR MÉDIO (UNITÁRIO)","A5",IF($E$2="MEDIANA (UNITÁRIO)","B5",IF($E$2="MÉDIA SANEADA (UNITÁRIO)","D5","")))),""))))</f>
        <v>5.0140000000000002</v>
      </c>
      <c r="K10" s="85"/>
    </row>
    <row r="11" spans="1:12" ht="63" customHeight="1" x14ac:dyDescent="0.3">
      <c r="A11" s="93">
        <v>9</v>
      </c>
      <c r="B11" s="89" t="s">
        <v>179</v>
      </c>
      <c r="C11" s="90" t="s">
        <v>175</v>
      </c>
      <c r="D11" s="90">
        <v>120</v>
      </c>
      <c r="E11" s="83" cm="1">
        <f t="array" aca="1" ref="E11" ca="1">IF(COUNTA(A:A)&lt;3,"",IF(AND($A9&lt;&gt;"",A10=""),"_______________________________",IF($E10="_______________________________","RESPONSÁVEL PELA ELABORAÇÃO",IFERROR(INDIRECT("'"&amp;A11&amp;"'"&amp;"!"&amp;IF($E$2="VALOR MÉDIO (UNITÁRIO)","A5",IF($E$2="MEDIANA (UNITÁRIO)","B5",IF($E$2="MÉDIA SANEADA (UNITÁRIO)","D5","")))),""))))</f>
        <v>9.4614285714285717</v>
      </c>
    </row>
    <row r="12" spans="1:12" ht="63" customHeight="1" x14ac:dyDescent="0.3">
      <c r="A12" s="93">
        <v>10</v>
      </c>
      <c r="B12" s="89" t="s">
        <v>180</v>
      </c>
      <c r="C12" s="90" t="s">
        <v>175</v>
      </c>
      <c r="D12" s="90">
        <v>200</v>
      </c>
      <c r="E12" s="83" cm="1">
        <f t="array" aca="1" ref="E12" ca="1">IF(COUNTA(A:A)&lt;3,"",IF(AND($A10&lt;&gt;"",A11=""),"_______________________________",IF($E11="_______________________________","RESPONSÁVEL PELA ELABORAÇÃO",IFERROR(INDIRECT("'"&amp;A12&amp;"'"&amp;"!"&amp;IF($E$2="VALOR MÉDIO (UNITÁRIO)","A5",IF($E$2="MEDIANA (UNITÁRIO)","B5",IF($E$2="MÉDIA SANEADA (UNITÁRIO)","D5","")))),""))))</f>
        <v>8.4599999999999991</v>
      </c>
    </row>
    <row r="13" spans="1:12" ht="63" customHeight="1" x14ac:dyDescent="0.3">
      <c r="A13" s="93">
        <v>11</v>
      </c>
      <c r="B13" s="89" t="s">
        <v>181</v>
      </c>
      <c r="C13" s="90" t="s">
        <v>175</v>
      </c>
      <c r="D13" s="90">
        <v>200</v>
      </c>
      <c r="E13" s="83" cm="1">
        <f t="array" aca="1" ref="E13" ca="1">IF(COUNTA(A:A)&lt;3,"",IF(AND($A11&lt;&gt;"",A12=""),"_______________________________",IF($E12="_______________________________","RESPONSÁVEL PELA ELABORAÇÃO",IFERROR(INDIRECT("'"&amp;A13&amp;"'"&amp;"!"&amp;IF($E$2="VALOR MÉDIO (UNITÁRIO)","A5",IF($E$2="MEDIANA (UNITÁRIO)","B5",IF($E$2="MÉDIA SANEADA (UNITÁRIO)","D5","")))),""))))</f>
        <v>30</v>
      </c>
      <c r="K13" s="85"/>
    </row>
    <row r="14" spans="1:12" ht="63" customHeight="1" x14ac:dyDescent="0.3">
      <c r="A14" s="93">
        <v>12</v>
      </c>
      <c r="B14" s="89" t="s">
        <v>182</v>
      </c>
      <c r="C14" s="90" t="s">
        <v>175</v>
      </c>
      <c r="D14" s="90">
        <v>180</v>
      </c>
      <c r="E14" s="83" cm="1">
        <f t="array" aca="1" ref="E14" ca="1">IF(COUNTA(A:A)&lt;3,"",IF(AND($A12&lt;&gt;"",A13=""),"_______________________________",IF($E13="_______________________________","RESPONSÁVEL PELA ELABORAÇÃO",IFERROR(INDIRECT("'"&amp;A14&amp;"'"&amp;"!"&amp;IF($E$2="VALOR MÉDIO (UNITÁRIO)","A5",IF($E$2="MEDIANA (UNITÁRIO)","B5",IF($E$2="MÉDIA SANEADA (UNITÁRIO)","D5","")))),""))))</f>
        <v>30.6</v>
      </c>
    </row>
    <row r="15" spans="1:12" ht="63" customHeight="1" x14ac:dyDescent="0.3">
      <c r="A15" s="93">
        <v>13</v>
      </c>
      <c r="B15" s="89" t="s">
        <v>183</v>
      </c>
      <c r="C15" s="90" t="s">
        <v>175</v>
      </c>
      <c r="D15" s="90">
        <v>80</v>
      </c>
      <c r="E15" s="83" cm="1">
        <f t="array" aca="1" ref="E15" ca="1">IF(COUNTA(A:A)&lt;3,"",IF(AND($A13&lt;&gt;"",A14=""),"_______________________________",IF($E14="_______________________________","RESPONSÁVEL PELA ELABORAÇÃO",IFERROR(INDIRECT("'"&amp;A15&amp;"'"&amp;"!"&amp;IF($E$2="VALOR MÉDIO (UNITÁRIO)","A5",IF($E$2="MEDIANA (UNITÁRIO)","B5",IF($E$2="MÉDIA SANEADA (UNITÁRIO)","D5","")))),""))))</f>
        <v>3.5628571428571432</v>
      </c>
    </row>
    <row r="16" spans="1:12" ht="63" customHeight="1" x14ac:dyDescent="0.3">
      <c r="A16" s="93">
        <v>14</v>
      </c>
      <c r="B16" s="89" t="s">
        <v>184</v>
      </c>
      <c r="C16" s="90" t="s">
        <v>169</v>
      </c>
      <c r="D16" s="90">
        <v>1800</v>
      </c>
      <c r="E16" s="83" cm="1">
        <f t="array" aca="1" ref="E16" ca="1">IF(COUNTA(A:A)&lt;3,"",IF(AND($A14&lt;&gt;"",A15=""),"_______________________________",IF($E15="_______________________________","RESPONSÁVEL PELA ELABORAÇÃO",IFERROR(INDIRECT("'"&amp;A16&amp;"'"&amp;"!"&amp;IF($E$2="VALOR MÉDIO (UNITÁRIO)","A5",IF($E$2="MEDIANA (UNITÁRIO)","B5",IF($E$2="MÉDIA SANEADA (UNITÁRIO)","D5","")))),""))))</f>
        <v>6.2000000000000011</v>
      </c>
      <c r="K16" s="85"/>
    </row>
    <row r="17" spans="1:5" ht="63" customHeight="1" x14ac:dyDescent="0.3">
      <c r="A17" s="93">
        <v>15</v>
      </c>
      <c r="B17" s="89" t="s">
        <v>185</v>
      </c>
      <c r="C17" s="90" t="s">
        <v>169</v>
      </c>
      <c r="D17" s="90">
        <v>650</v>
      </c>
      <c r="E17" s="83" cm="1">
        <f t="array" aca="1" ref="E17" ca="1">IF(COUNTA(A:A)&lt;3,"",IF(AND($A15&lt;&gt;"",A16=""),"_______________________________",IF($E16="_______________________________","RESPONSÁVEL PELA ELABORAÇÃO",IFERROR(INDIRECT("'"&amp;A17&amp;"'"&amp;"!"&amp;IF($E$2="VALOR MÉDIO (UNITÁRIO)","A5",IF($E$2="MEDIANA (UNITÁRIO)","B5",IF($E$2="MÉDIA SANEADA (UNITÁRIO)","D5","")))),""))))</f>
        <v>6.1675000000000004</v>
      </c>
    </row>
    <row r="18" spans="1:5" ht="63" customHeight="1" x14ac:dyDescent="0.3">
      <c r="A18" s="93">
        <v>16</v>
      </c>
      <c r="B18" s="89" t="s">
        <v>186</v>
      </c>
      <c r="C18" s="90" t="s">
        <v>169</v>
      </c>
      <c r="D18" s="90">
        <v>400</v>
      </c>
      <c r="E18" s="83" cm="1">
        <f t="array" aca="1" ref="E18" ca="1">IF(COUNTA(A:A)&lt;3,"",IF(AND($A16&lt;&gt;"",A17=""),"_______________________________",IF($E17="_______________________________","RESPONSÁVEL PELA ELABORAÇÃO",IFERROR(INDIRECT("'"&amp;A18&amp;"'"&amp;"!"&amp;IF($E$2="VALOR MÉDIO (UNITÁRIO)","A5",IF($E$2="MEDIANA (UNITÁRIO)","B5",IF($E$2="MÉDIA SANEADA (UNITÁRIO)","D5","")))),""))))</f>
        <v>7.2283333333333326</v>
      </c>
    </row>
    <row r="19" spans="1:5" ht="63" customHeight="1" x14ac:dyDescent="0.3">
      <c r="A19" s="93">
        <v>17</v>
      </c>
      <c r="B19" s="89" t="s">
        <v>187</v>
      </c>
      <c r="C19" s="90" t="s">
        <v>188</v>
      </c>
      <c r="D19" s="90">
        <v>1500</v>
      </c>
      <c r="E19" s="83" cm="1">
        <f t="array" aca="1" ref="E19" ca="1">IF(COUNTA(A:A)&lt;3,"",IF(AND($A17&lt;&gt;"",A18=""),"_______________________________",IF($E18="_______________________________","RESPONSÁVEL PELA ELABORAÇÃO",IFERROR(INDIRECT("'"&amp;A19&amp;"'"&amp;"!"&amp;IF($E$2="VALOR MÉDIO (UNITÁRIO)","A5",IF($E$2="MEDIANA (UNITÁRIO)","B5",IF($E$2="MÉDIA SANEADA (UNITÁRIO)","D5","")))),""))))</f>
        <v>6.085</v>
      </c>
    </row>
    <row r="20" spans="1:5" ht="63" customHeight="1" x14ac:dyDescent="0.3">
      <c r="A20" s="93">
        <v>18</v>
      </c>
      <c r="B20" s="89" t="s">
        <v>189</v>
      </c>
      <c r="C20" s="90" t="s">
        <v>190</v>
      </c>
      <c r="D20" s="90">
        <v>120</v>
      </c>
      <c r="E20" s="83" cm="1">
        <f t="array" aca="1" ref="E20" ca="1">IF(COUNTA(A:A)&lt;3,"",IF(AND($A18&lt;&gt;"",A19=""),"_______________________________",IF($E19="_______________________________","RESPONSÁVEL PELA ELABORAÇÃO",IFERROR(INDIRECT("'"&amp;A20&amp;"'"&amp;"!"&amp;IF($E$2="VALOR MÉDIO (UNITÁRIO)","A5",IF($E$2="MEDIANA (UNITÁRIO)","B5",IF($E$2="MÉDIA SANEADA (UNITÁRIO)","D5","")))),""))))</f>
        <v>8.1766666666666676</v>
      </c>
    </row>
    <row r="21" spans="1:5" ht="63" customHeight="1" x14ac:dyDescent="0.3">
      <c r="A21" s="93">
        <v>19</v>
      </c>
      <c r="B21" s="89" t="s">
        <v>191</v>
      </c>
      <c r="C21" s="90" t="s">
        <v>175</v>
      </c>
      <c r="D21" s="90">
        <v>200</v>
      </c>
      <c r="E21" s="83" cm="1">
        <f t="array" aca="1" ref="E21" ca="1">IF(COUNTA(A:A)&lt;3,"",IF(AND($A19&lt;&gt;"",A20=""),"_______________________________",IF($E20="_______________________________","RESPONSÁVEL PELA ELABORAÇÃO",IFERROR(INDIRECT("'"&amp;A21&amp;"'"&amp;"!"&amp;IF($E$2="VALOR MÉDIO (UNITÁRIO)","A5",IF($E$2="MEDIANA (UNITÁRIO)","B5",IF($E$2="MÉDIA SANEADA (UNITÁRIO)","D5","")))),""))))</f>
        <v>7.086666666666666</v>
      </c>
    </row>
    <row r="22" spans="1:5" ht="63" customHeight="1" x14ac:dyDescent="0.3">
      <c r="A22" s="93">
        <v>20</v>
      </c>
      <c r="B22" s="89" t="s">
        <v>192</v>
      </c>
      <c r="C22" s="90" t="s">
        <v>175</v>
      </c>
      <c r="D22" s="90">
        <v>200</v>
      </c>
      <c r="E22" s="83" cm="1">
        <f t="array" aca="1" ref="E22" ca="1">IF(COUNTA(A:A)&lt;3,"",IF(AND($A20&lt;&gt;"",A21=""),"_______________________________",IF($E21="_______________________________","RESPONSÁVEL PELA ELABORAÇÃO",IFERROR(INDIRECT("'"&amp;A22&amp;"'"&amp;"!"&amp;IF($E$2="VALOR MÉDIO (UNITÁRIO)","A5",IF($E$2="MEDIANA (UNITÁRIO)","B5",IF($E$2="MÉDIA SANEADA (UNITÁRIO)","D5","")))),""))))</f>
        <v>7.4016666666666673</v>
      </c>
    </row>
    <row r="23" spans="1:5" ht="63" customHeight="1" x14ac:dyDescent="0.3">
      <c r="A23" s="93">
        <v>21</v>
      </c>
      <c r="B23" s="89" t="s">
        <v>193</v>
      </c>
      <c r="C23" s="90" t="s">
        <v>175</v>
      </c>
      <c r="D23" s="90">
        <v>300</v>
      </c>
      <c r="E23" s="83" cm="1">
        <f t="array" aca="1" ref="E23" ca="1">IF(COUNTA(A:A)&lt;3,"",IF(AND($A21&lt;&gt;"",A22=""),"_______________________________",IF($E22="_______________________________","RESPONSÁVEL PELA ELABORAÇÃO",IFERROR(INDIRECT("'"&amp;A23&amp;"'"&amp;"!"&amp;IF($E$2="VALOR MÉDIO (UNITÁRIO)","A5",IF($E$2="MEDIANA (UNITÁRIO)","B5",IF($E$2="MÉDIA SANEADA (UNITÁRIO)","D5","")))),""))))</f>
        <v>6.96</v>
      </c>
    </row>
    <row r="24" spans="1:5" ht="63" customHeight="1" x14ac:dyDescent="0.3">
      <c r="A24" s="93">
        <v>22</v>
      </c>
      <c r="B24" s="89" t="s">
        <v>194</v>
      </c>
      <c r="C24" s="90" t="s">
        <v>175</v>
      </c>
      <c r="D24" s="90">
        <v>200</v>
      </c>
      <c r="E24" s="83" cm="1">
        <f t="array" aca="1" ref="E24" ca="1">IF(COUNTA(A:A)&lt;3,"",IF(AND($A22&lt;&gt;"",A23=""),"_______________________________",IF($E23="_______________________________","RESPONSÁVEL PELA ELABORAÇÃO",IFERROR(INDIRECT("'"&amp;A24&amp;"'"&amp;"!"&amp;IF($E$2="VALOR MÉDIO (UNITÁRIO)","A5",IF($E$2="MEDIANA (UNITÁRIO)","B5",IF($E$2="MÉDIA SANEADA (UNITÁRIO)","D5","")))),""))))</f>
        <v>7.2666666666666666</v>
      </c>
    </row>
    <row r="25" spans="1:5" ht="63" customHeight="1" x14ac:dyDescent="0.3">
      <c r="A25" s="93">
        <v>23</v>
      </c>
      <c r="B25" s="89" t="s">
        <v>195</v>
      </c>
      <c r="C25" s="90" t="s">
        <v>175</v>
      </c>
      <c r="D25" s="90">
        <v>200</v>
      </c>
      <c r="E25" s="83" cm="1">
        <f t="array" aca="1" ref="E25" ca="1">IF(COUNTA(A:A)&lt;3,"",IF(AND($A23&lt;&gt;"",A24=""),"_______________________________",IF($E24="_______________________________","RESPONSÁVEL PELA ELABORAÇÃO",IFERROR(INDIRECT("'"&amp;A25&amp;"'"&amp;"!"&amp;IF($E$2="VALOR MÉDIO (UNITÁRIO)","A5",IF($E$2="MEDIANA (UNITÁRIO)","B5",IF($E$2="MÉDIA SANEADA (UNITÁRIO)","D5","")))),""))))</f>
        <v>7.0237499999999997</v>
      </c>
    </row>
    <row r="26" spans="1:5" ht="63" customHeight="1" x14ac:dyDescent="0.3">
      <c r="A26" s="93">
        <v>24</v>
      </c>
      <c r="B26" s="89" t="s">
        <v>196</v>
      </c>
      <c r="C26" s="90" t="s">
        <v>175</v>
      </c>
      <c r="D26" s="90">
        <v>100</v>
      </c>
      <c r="E26" s="83" cm="1">
        <f t="array" aca="1" ref="E26" ca="1">IF(COUNTA(A:A)&lt;3,"",IF(AND($A24&lt;&gt;"",A25=""),"_______________________________",IF($E25="_______________________________","RESPONSÁVEL PELA ELABORAÇÃO",IFERROR(INDIRECT("'"&amp;A26&amp;"'"&amp;"!"&amp;IF($E$2="VALOR MÉDIO (UNITÁRIO)","A5",IF($E$2="MEDIANA (UNITÁRIO)","B5",IF($E$2="MÉDIA SANEADA (UNITÁRIO)","D5","")))),""))))</f>
        <v>8.4939999999999998</v>
      </c>
    </row>
    <row r="27" spans="1:5" ht="63" customHeight="1" x14ac:dyDescent="0.3">
      <c r="A27" s="93">
        <v>25</v>
      </c>
      <c r="B27" s="89" t="s">
        <v>197</v>
      </c>
      <c r="C27" s="90" t="s">
        <v>175</v>
      </c>
      <c r="D27" s="90">
        <v>80</v>
      </c>
      <c r="E27" s="83" cm="1">
        <f t="array" aca="1" ref="E27" ca="1">IF(COUNTA(A:A)&lt;3,"",IF(AND($A25&lt;&gt;"",A26=""),"_______________________________",IF($E26="_______________________________","RESPONSÁVEL PELA ELABORAÇÃO",IFERROR(INDIRECT("'"&amp;A27&amp;"'"&amp;"!"&amp;IF($E$2="VALOR MÉDIO (UNITÁRIO)","A5",IF($E$2="MEDIANA (UNITÁRIO)","B5",IF($E$2="MÉDIA SANEADA (UNITÁRIO)","D5","")))),""))))</f>
        <v>7.9260000000000002</v>
      </c>
    </row>
    <row r="28" spans="1:5" ht="63" customHeight="1" x14ac:dyDescent="0.3">
      <c r="A28" s="93">
        <v>26</v>
      </c>
      <c r="B28" s="89" t="s">
        <v>198</v>
      </c>
      <c r="C28" s="90" t="s">
        <v>175</v>
      </c>
      <c r="D28" s="90">
        <v>20</v>
      </c>
      <c r="E28" s="83" cm="1">
        <f t="array" aca="1" ref="E28" ca="1">IF(COUNTA(A:A)&lt;3,"",IF(AND($A26&lt;&gt;"",A27=""),"_______________________________",IF($E27="_______________________________","RESPONSÁVEL PELA ELABORAÇÃO",IFERROR(INDIRECT("'"&amp;A28&amp;"'"&amp;"!"&amp;IF($E$2="VALOR MÉDIO (UNITÁRIO)","A5",IF($E$2="MEDIANA (UNITÁRIO)","B5",IF($E$2="MÉDIA SANEADA (UNITÁRIO)","D5","")))),""))))</f>
        <v>16.638749999999998</v>
      </c>
    </row>
    <row r="29" spans="1:5" ht="63" customHeight="1" x14ac:dyDescent="0.3">
      <c r="A29" s="93">
        <v>27</v>
      </c>
      <c r="B29" s="89" t="s">
        <v>199</v>
      </c>
      <c r="C29" s="90" t="s">
        <v>171</v>
      </c>
      <c r="D29" s="90">
        <v>200</v>
      </c>
      <c r="E29" s="83" cm="1">
        <f t="array" aca="1" ref="E29" ca="1">IF(COUNTA(A:A)&lt;3,"",IF(AND($A27&lt;&gt;"",A28=""),"_______________________________",IF($E28="_______________________________","RESPONSÁVEL PELA ELABORAÇÃO",IFERROR(INDIRECT("'"&amp;A29&amp;"'"&amp;"!"&amp;IF($E$2="VALOR MÉDIO (UNITÁRIO)","A5",IF($E$2="MEDIANA (UNITÁRIO)","B5",IF($E$2="MÉDIA SANEADA (UNITÁRIO)","D5","")))),""))))</f>
        <v>17.571999999999996</v>
      </c>
    </row>
    <row r="30" spans="1:5" ht="63" customHeight="1" x14ac:dyDescent="0.3">
      <c r="A30" s="93">
        <v>28</v>
      </c>
      <c r="B30" s="89" t="s">
        <v>200</v>
      </c>
      <c r="C30" s="90" t="s">
        <v>175</v>
      </c>
      <c r="D30" s="90">
        <v>40</v>
      </c>
      <c r="E30" s="83" cm="1">
        <f t="array" aca="1" ref="E30" ca="1">IF(COUNTA(A:A)&lt;3,"",IF(AND($A28&lt;&gt;"",A29=""),"_______________________________",IF($E29="_______________________________","RESPONSÁVEL PELA ELABORAÇÃO",IFERROR(INDIRECT("'"&amp;A30&amp;"'"&amp;"!"&amp;IF($E$2="VALOR MÉDIO (UNITÁRIO)","A5",IF($E$2="MEDIANA (UNITÁRIO)","B5",IF($E$2="MÉDIA SANEADA (UNITÁRIO)","D5","")))),""))))</f>
        <v>6.5071428571428571</v>
      </c>
    </row>
    <row r="31" spans="1:5" ht="63" customHeight="1" x14ac:dyDescent="0.3">
      <c r="A31" s="93">
        <v>29</v>
      </c>
      <c r="B31" s="89" t="s">
        <v>201</v>
      </c>
      <c r="C31" s="90" t="s">
        <v>175</v>
      </c>
      <c r="D31" s="90">
        <v>60</v>
      </c>
      <c r="E31" s="83" cm="1">
        <f t="array" aca="1" ref="E31" ca="1">IF(COUNTA(A:A)&lt;3,"",IF(AND($A29&lt;&gt;"",A30=""),"_______________________________",IF($E30="_______________________________","RESPONSÁVEL PELA ELABORAÇÃO",IFERROR(INDIRECT("'"&amp;A31&amp;"'"&amp;"!"&amp;IF($E$2="VALOR MÉDIO (UNITÁRIO)","A5",IF($E$2="MEDIANA (UNITÁRIO)","B5",IF($E$2="MÉDIA SANEADA (UNITÁRIO)","D5","")))),""))))</f>
        <v>9.5116666666666649</v>
      </c>
    </row>
    <row r="32" spans="1:5" ht="63" customHeight="1" x14ac:dyDescent="0.3">
      <c r="A32" s="93">
        <v>30</v>
      </c>
      <c r="B32" s="89" t="s">
        <v>202</v>
      </c>
      <c r="C32" s="90" t="s">
        <v>171</v>
      </c>
      <c r="D32" s="90">
        <v>20</v>
      </c>
      <c r="E32" s="83" cm="1">
        <f t="array" aca="1" ref="E32" ca="1">IF(COUNTA(A:A)&lt;3,"",IF(AND($A30&lt;&gt;"",A31=""),"_______________________________",IF($E31="_______________________________","RESPONSÁVEL PELA ELABORAÇÃO",IFERROR(INDIRECT("'"&amp;A32&amp;"'"&amp;"!"&amp;IF($E$2="VALOR MÉDIO (UNITÁRIO)","A5",IF($E$2="MEDIANA (UNITÁRIO)","B5",IF($E$2="MÉDIA SANEADA (UNITÁRIO)","D5","")))),""))))</f>
        <v>116.875</v>
      </c>
    </row>
    <row r="33" spans="1:5" ht="63" customHeight="1" x14ac:dyDescent="0.3">
      <c r="A33" s="93">
        <v>31</v>
      </c>
      <c r="B33" s="89" t="s">
        <v>203</v>
      </c>
      <c r="C33" s="90" t="s">
        <v>171</v>
      </c>
      <c r="D33" s="90">
        <v>45</v>
      </c>
      <c r="E33" s="83" cm="1">
        <f t="array" aca="1" ref="E33" ca="1">IF(COUNTA(A:A)&lt;3,"",IF(AND($A31&lt;&gt;"",A32=""),"_______________________________",IF($E32="_______________________________","RESPONSÁVEL PELA ELABORAÇÃO",IFERROR(INDIRECT("'"&amp;A33&amp;"'"&amp;"!"&amp;IF($E$2="VALOR MÉDIO (UNITÁRIO)","A5",IF($E$2="MEDIANA (UNITÁRIO)","B5",IF($E$2="MÉDIA SANEADA (UNITÁRIO)","D5","")))),""))))</f>
        <v>500.56800000000004</v>
      </c>
    </row>
    <row r="34" spans="1:5" ht="63" customHeight="1" x14ac:dyDescent="0.3">
      <c r="A34" s="93">
        <v>32</v>
      </c>
      <c r="B34" s="89" t="s">
        <v>204</v>
      </c>
      <c r="C34" s="90" t="s">
        <v>169</v>
      </c>
      <c r="D34" s="90">
        <v>100</v>
      </c>
      <c r="E34" s="83" cm="1">
        <f t="array" aca="1" ref="E34" ca="1">IF(COUNTA(A:A)&lt;3,"",IF(AND($A32&lt;&gt;"",A33=""),"_______________________________",IF($E33="_______________________________","RESPONSÁVEL PELA ELABORAÇÃO",IFERROR(INDIRECT("'"&amp;A34&amp;"'"&amp;"!"&amp;IF($E$2="VALOR MÉDIO (UNITÁRIO)","A5",IF($E$2="MEDIANA (UNITÁRIO)","B5",IF($E$2="MÉDIA SANEADA (UNITÁRIO)","D5","")))),""))))</f>
        <v>42.323999999999998</v>
      </c>
    </row>
    <row r="35" spans="1:5" ht="63" customHeight="1" x14ac:dyDescent="0.3">
      <c r="A35" s="93">
        <v>33</v>
      </c>
      <c r="B35" s="89" t="s">
        <v>205</v>
      </c>
      <c r="C35" s="90" t="s">
        <v>169</v>
      </c>
      <c r="D35" s="90">
        <v>400</v>
      </c>
      <c r="E35" s="83" cm="1">
        <f t="array" aca="1" ref="E35" ca="1">IF(COUNTA(A:A)&lt;3,"",IF(AND($A33&lt;&gt;"",A34=""),"_______________________________",IF($E34="_______________________________","RESPONSÁVEL PELA ELABORAÇÃO",IFERROR(INDIRECT("'"&amp;A35&amp;"'"&amp;"!"&amp;IF($E$2="VALOR MÉDIO (UNITÁRIO)","A5",IF($E$2="MEDIANA (UNITÁRIO)","B5",IF($E$2="MÉDIA SANEADA (UNITÁRIO)","D5","")))),""))))</f>
        <v>27.083333333333332</v>
      </c>
    </row>
    <row r="36" spans="1:5" ht="63" customHeight="1" x14ac:dyDescent="0.3">
      <c r="A36" s="93">
        <v>34</v>
      </c>
      <c r="B36" s="89" t="s">
        <v>206</v>
      </c>
      <c r="C36" s="90" t="s">
        <v>169</v>
      </c>
      <c r="D36" s="90">
        <v>850</v>
      </c>
      <c r="E36" s="83" cm="1">
        <f t="array" aca="1" ref="E36" ca="1">IF(COUNTA(A:A)&lt;3,"",IF(AND($A34&lt;&gt;"",A35=""),"_______________________________",IF($E35="_______________________________","RESPONSÁVEL PELA ELABORAÇÃO",IFERROR(INDIRECT("'"&amp;A36&amp;"'"&amp;"!"&amp;IF($E$2="VALOR MÉDIO (UNITÁRIO)","A5",IF($E$2="MEDIANA (UNITÁRIO)","B5",IF($E$2="MÉDIA SANEADA (UNITÁRIO)","D5","")))),""))))</f>
        <v>32.171666666666667</v>
      </c>
    </row>
    <row r="37" spans="1:5" ht="63" customHeight="1" x14ac:dyDescent="0.3">
      <c r="A37" s="93">
        <v>35</v>
      </c>
      <c r="B37" s="89" t="s">
        <v>207</v>
      </c>
      <c r="C37" s="90" t="s">
        <v>169</v>
      </c>
      <c r="D37" s="90">
        <v>180</v>
      </c>
      <c r="E37" s="83" cm="1">
        <f t="array" aca="1" ref="E37" ca="1">IF(COUNTA(A:A)&lt;3,"",IF(AND($A35&lt;&gt;"",A36=""),"_______________________________",IF($E36="_______________________________","RESPONSÁVEL PELA ELABORAÇÃO",IFERROR(INDIRECT("'"&amp;A37&amp;"'"&amp;"!"&amp;IF($E$2="VALOR MÉDIO (UNITÁRIO)","A5",IF($E$2="MEDIANA (UNITÁRIO)","B5",IF($E$2="MÉDIA SANEADA (UNITÁRIO)","D5","")))),""))))</f>
        <v>40.314</v>
      </c>
    </row>
    <row r="38" spans="1:5" ht="63" customHeight="1" x14ac:dyDescent="0.3">
      <c r="A38" s="93">
        <v>36</v>
      </c>
      <c r="B38" s="89" t="s">
        <v>208</v>
      </c>
      <c r="C38" s="90" t="s">
        <v>169</v>
      </c>
      <c r="D38" s="90">
        <v>300</v>
      </c>
      <c r="E38" s="83" cm="1">
        <f t="array" aca="1" ref="E38" ca="1">IF(COUNTA(A:A)&lt;3,"",IF(AND($A36&lt;&gt;"",A37=""),"_______________________________",IF($E37="_______________________________","RESPONSÁVEL PELA ELABORAÇÃO",IFERROR(INDIRECT("'"&amp;A38&amp;"'"&amp;"!"&amp;IF($E$2="VALOR MÉDIO (UNITÁRIO)","A5",IF($E$2="MEDIANA (UNITÁRIO)","B5",IF($E$2="MÉDIA SANEADA (UNITÁRIO)","D5","")))),""))))</f>
        <v>23.084285714285716</v>
      </c>
    </row>
    <row r="39" spans="1:5" ht="63" customHeight="1" x14ac:dyDescent="0.3">
      <c r="A39" s="93">
        <v>37</v>
      </c>
      <c r="B39" s="89" t="s">
        <v>209</v>
      </c>
      <c r="C39" s="90" t="s">
        <v>169</v>
      </c>
      <c r="D39" s="90">
        <v>550</v>
      </c>
      <c r="E39" s="83" cm="1">
        <f t="array" aca="1" ref="E39" ca="1">IF(COUNTA(A:A)&lt;3,"",IF(AND($A37&lt;&gt;"",A38=""),"_______________________________",IF($E38="_______________________________","RESPONSÁVEL PELA ELABORAÇÃO",IFERROR(INDIRECT("'"&amp;A39&amp;"'"&amp;"!"&amp;IF($E$2="VALOR MÉDIO (UNITÁRIO)","A5",IF($E$2="MEDIANA (UNITÁRIO)","B5",IF($E$2="MÉDIA SANEADA (UNITÁRIO)","D5","")))),""))))</f>
        <v>14.192857142857141</v>
      </c>
    </row>
    <row r="40" spans="1:5" ht="63" customHeight="1" x14ac:dyDescent="0.3">
      <c r="A40" s="93">
        <v>38</v>
      </c>
      <c r="B40" s="89" t="s">
        <v>210</v>
      </c>
      <c r="C40" s="90" t="s">
        <v>169</v>
      </c>
      <c r="D40" s="90">
        <v>200</v>
      </c>
      <c r="E40" s="83" cm="1">
        <f t="array" aca="1" ref="E40" ca="1">IF(COUNTA(A:A)&lt;3,"",IF(AND($A38&lt;&gt;"",A39=""),"_______________________________",IF($E39="_______________________________","RESPONSÁVEL PELA ELABORAÇÃO",IFERROR(INDIRECT("'"&amp;A40&amp;"'"&amp;"!"&amp;IF($E$2="VALOR MÉDIO (UNITÁRIO)","A5",IF($E$2="MEDIANA (UNITÁRIO)","B5",IF($E$2="MÉDIA SANEADA (UNITÁRIO)","D5","")))),""))))</f>
        <v>18.527999999999999</v>
      </c>
    </row>
    <row r="41" spans="1:5" ht="63" customHeight="1" x14ac:dyDescent="0.3">
      <c r="A41" s="93">
        <v>39</v>
      </c>
      <c r="B41" s="89" t="s">
        <v>211</v>
      </c>
      <c r="C41" s="90" t="s">
        <v>169</v>
      </c>
      <c r="D41" s="90">
        <v>250</v>
      </c>
      <c r="E41" s="83" cm="1">
        <f t="array" aca="1" ref="E41" ca="1">IF(COUNTA(A:A)&lt;3,"",IF(AND($A39&lt;&gt;"",A40=""),"_______________________________",IF($E40="_______________________________","RESPONSÁVEL PELA ELABORAÇÃO",IFERROR(INDIRECT("'"&amp;A41&amp;"'"&amp;"!"&amp;IF($E$2="VALOR MÉDIO (UNITÁRIO)","A5",IF($E$2="MEDIANA (UNITÁRIO)","B5",IF($E$2="MÉDIA SANEADA (UNITÁRIO)","D5","")))),""))))</f>
        <v>8.35</v>
      </c>
    </row>
    <row r="42" spans="1:5" ht="63" customHeight="1" x14ac:dyDescent="0.3">
      <c r="A42" s="93">
        <v>40</v>
      </c>
      <c r="B42" s="89" t="s">
        <v>212</v>
      </c>
      <c r="C42" s="90" t="s">
        <v>169</v>
      </c>
      <c r="D42" s="90">
        <v>180</v>
      </c>
      <c r="E42" s="83" cm="1">
        <f t="array" aca="1" ref="E42" ca="1">IF(COUNTA(A:A)&lt;3,"",IF(AND($A40&lt;&gt;"",A41=""),"_______________________________",IF($E41="_______________________________","RESPONSÁVEL PELA ELABORAÇÃO",IFERROR(INDIRECT("'"&amp;A42&amp;"'"&amp;"!"&amp;IF($E$2="VALOR MÉDIO (UNITÁRIO)","A5",IF($E$2="MEDIANA (UNITÁRIO)","B5",IF($E$2="MÉDIA SANEADA (UNITÁRIO)","D5","")))),""))))</f>
        <v>9.9499999999999993</v>
      </c>
    </row>
    <row r="43" spans="1:5" ht="63" customHeight="1" x14ac:dyDescent="0.3">
      <c r="A43" s="93">
        <v>41</v>
      </c>
      <c r="B43" s="89" t="s">
        <v>213</v>
      </c>
      <c r="C43" s="90" t="s">
        <v>169</v>
      </c>
      <c r="D43" s="90">
        <v>40</v>
      </c>
      <c r="E43" s="83" cm="1">
        <f t="array" aca="1" ref="E43" ca="1">IF(COUNTA(A:A)&lt;3,"",IF(AND($A41&lt;&gt;"",A42=""),"_______________________________",IF($E42="_______________________________","RESPONSÁVEL PELA ELABORAÇÃO",IFERROR(INDIRECT("'"&amp;A43&amp;"'"&amp;"!"&amp;IF($E$2="VALOR MÉDIO (UNITÁRIO)","A5",IF($E$2="MEDIANA (UNITÁRIO)","B5",IF($E$2="MÉDIA SANEADA (UNITÁRIO)","D5","")))),""))))</f>
        <v>9.75</v>
      </c>
    </row>
    <row r="44" spans="1:5" ht="63" customHeight="1" x14ac:dyDescent="0.3">
      <c r="A44" s="93">
        <v>42</v>
      </c>
      <c r="B44" s="89" t="s">
        <v>214</v>
      </c>
      <c r="C44" s="90" t="s">
        <v>175</v>
      </c>
      <c r="D44" s="90">
        <v>50</v>
      </c>
      <c r="E44" s="83" cm="1">
        <f t="array" aca="1" ref="E44" ca="1">IF(COUNTA(A:A)&lt;3,"",IF(AND($A42&lt;&gt;"",A43=""),"_______________________________",IF($E43="_______________________________","RESPONSÁVEL PELA ELABORAÇÃO",IFERROR(INDIRECT("'"&amp;A44&amp;"'"&amp;"!"&amp;IF($E$2="VALOR MÉDIO (UNITÁRIO)","A5",IF($E$2="MEDIANA (UNITÁRIO)","B5",IF($E$2="MÉDIA SANEADA (UNITÁRIO)","D5","")))),""))))</f>
        <v>6.04</v>
      </c>
    </row>
    <row r="45" spans="1:5" ht="63" customHeight="1" x14ac:dyDescent="0.3">
      <c r="A45" s="93">
        <v>43</v>
      </c>
      <c r="B45" s="89" t="s">
        <v>215</v>
      </c>
      <c r="C45" s="90" t="s">
        <v>175</v>
      </c>
      <c r="D45" s="90">
        <v>20</v>
      </c>
      <c r="E45" s="83" cm="1">
        <f t="array" aca="1" ref="E45" ca="1">IF(COUNTA(A:A)&lt;3,"",IF(AND($A43&lt;&gt;"",A44=""),"_______________________________",IF($E44="_______________________________","RESPONSÁVEL PELA ELABORAÇÃO",IFERROR(INDIRECT("'"&amp;A45&amp;"'"&amp;"!"&amp;IF($E$2="VALOR MÉDIO (UNITÁRIO)","A5",IF($E$2="MEDIANA (UNITÁRIO)","B5",IF($E$2="MÉDIA SANEADA (UNITÁRIO)","D5","")))),""))))</f>
        <v>8.1050000000000004</v>
      </c>
    </row>
    <row r="46" spans="1:5" ht="63" customHeight="1" x14ac:dyDescent="0.3">
      <c r="A46" s="93">
        <v>44</v>
      </c>
      <c r="B46" s="89" t="s">
        <v>216</v>
      </c>
      <c r="C46" s="90" t="s">
        <v>175</v>
      </c>
      <c r="D46" s="90">
        <v>50</v>
      </c>
      <c r="E46" s="83" cm="1">
        <f t="array" aca="1" ref="E46" ca="1">IF(COUNTA(A:A)&lt;3,"",IF(AND($A44&lt;&gt;"",A45=""),"_______________________________",IF($E45="_______________________________","RESPONSÁVEL PELA ELABORAÇÃO",IFERROR(INDIRECT("'"&amp;A46&amp;"'"&amp;"!"&amp;IF($E$2="VALOR MÉDIO (UNITÁRIO)","A5",IF($E$2="MEDIANA (UNITÁRIO)","B5",IF($E$2="MÉDIA SANEADA (UNITÁRIO)","D5","")))),""))))</f>
        <v>7.1457142857142859</v>
      </c>
    </row>
    <row r="47" spans="1:5" ht="63" customHeight="1" x14ac:dyDescent="0.3">
      <c r="A47" s="93">
        <v>45</v>
      </c>
      <c r="B47" s="89" t="s">
        <v>217</v>
      </c>
      <c r="C47" s="90" t="s">
        <v>175</v>
      </c>
      <c r="D47" s="90">
        <v>40</v>
      </c>
      <c r="E47" s="83" cm="1">
        <f t="array" aca="1" ref="E47" ca="1">IF(COUNTA(A:A)&lt;3,"",IF(AND($A45&lt;&gt;"",A46=""),"_______________________________",IF($E46="_______________________________","RESPONSÁVEL PELA ELABORAÇÃO",IFERROR(INDIRECT("'"&amp;A47&amp;"'"&amp;"!"&amp;IF($E$2="VALOR MÉDIO (UNITÁRIO)","A5",IF($E$2="MEDIANA (UNITÁRIO)","B5",IF($E$2="MÉDIA SANEADA (UNITÁRIO)","D5","")))),""))))</f>
        <v>7.0071428571428571</v>
      </c>
    </row>
    <row r="48" spans="1:5" ht="63" customHeight="1" x14ac:dyDescent="0.3">
      <c r="A48" s="93">
        <v>46</v>
      </c>
      <c r="B48" s="89" t="s">
        <v>218</v>
      </c>
      <c r="C48" s="90" t="s">
        <v>171</v>
      </c>
      <c r="D48" s="90">
        <v>30</v>
      </c>
      <c r="E48" s="83" cm="1">
        <f t="array" aca="1" ref="E48" ca="1">IF(COUNTA(A:A)&lt;3,"",IF(AND($A46&lt;&gt;"",A47=""),"_______________________________",IF($E47="_______________________________","RESPONSÁVEL PELA ELABORAÇÃO",IFERROR(INDIRECT("'"&amp;A48&amp;"'"&amp;"!"&amp;IF($E$2="VALOR MÉDIO (UNITÁRIO)","A5",IF($E$2="MEDIANA (UNITÁRIO)","B5",IF($E$2="MÉDIA SANEADA (UNITÁRIO)","D5","")))),""))))</f>
        <v>3.7499999999999996</v>
      </c>
    </row>
    <row r="49" spans="1:5" ht="63" customHeight="1" x14ac:dyDescent="0.3">
      <c r="A49" s="93">
        <v>47</v>
      </c>
      <c r="B49" s="89" t="s">
        <v>219</v>
      </c>
      <c r="C49" s="90" t="s">
        <v>171</v>
      </c>
      <c r="D49" s="90">
        <v>50</v>
      </c>
      <c r="E49" s="83" cm="1">
        <f t="array" aca="1" ref="E49" ca="1">IF(COUNTA(A:A)&lt;3,"",IF(AND($A47&lt;&gt;"",A48=""),"_______________________________",IF($E48="_______________________________","RESPONSÁVEL PELA ELABORAÇÃO",IFERROR(INDIRECT("'"&amp;A49&amp;"'"&amp;"!"&amp;IF($E$2="VALOR MÉDIO (UNITÁRIO)","A5",IF($E$2="MEDIANA (UNITÁRIO)","B5",IF($E$2="MÉDIA SANEADA (UNITÁRIO)","D5","")))),""))))</f>
        <v>11.6075</v>
      </c>
    </row>
    <row r="50" spans="1:5" ht="63" customHeight="1" x14ac:dyDescent="0.3">
      <c r="A50" s="93">
        <v>48</v>
      </c>
      <c r="B50" s="89" t="s">
        <v>220</v>
      </c>
      <c r="C50" s="90" t="s">
        <v>175</v>
      </c>
      <c r="D50" s="90">
        <v>80</v>
      </c>
      <c r="E50" s="83" cm="1">
        <f t="array" aca="1" ref="E50" ca="1">IF(COUNTA(A:A)&lt;3,"",IF(AND($A48&lt;&gt;"",A49=""),"_______________________________",IF($E49="_______________________________","RESPONSÁVEL PELA ELABORAÇÃO",IFERROR(INDIRECT("'"&amp;A50&amp;"'"&amp;"!"&amp;IF($E$2="VALOR MÉDIO (UNITÁRIO)","A5",IF($E$2="MEDIANA (UNITÁRIO)","B5",IF($E$2="MÉDIA SANEADA (UNITÁRIO)","D5","")))),""))))</f>
        <v>4.3274999999999997</v>
      </c>
    </row>
    <row r="51" spans="1:5" ht="63" customHeight="1" x14ac:dyDescent="0.3">
      <c r="A51" s="93">
        <v>49</v>
      </c>
      <c r="B51" s="89" t="s">
        <v>221</v>
      </c>
      <c r="C51" s="90" t="s">
        <v>190</v>
      </c>
      <c r="D51" s="90">
        <v>40</v>
      </c>
      <c r="E51" s="83" cm="1">
        <f t="array" aca="1" ref="E51" ca="1">IF(COUNTA(A:A)&lt;3,"",IF(AND($A49&lt;&gt;"",A50=""),"_______________________________",IF($E50="_______________________________","RESPONSÁVEL PELA ELABORAÇÃO",IFERROR(INDIRECT("'"&amp;A51&amp;"'"&amp;"!"&amp;IF($E$2="VALOR MÉDIO (UNITÁRIO)","A5",IF($E$2="MEDIANA (UNITÁRIO)","B5",IF($E$2="MÉDIA SANEADA (UNITÁRIO)","D5","")))),""))))</f>
        <v>12.505000000000001</v>
      </c>
    </row>
    <row r="52" spans="1:5" ht="63" customHeight="1" x14ac:dyDescent="0.3">
      <c r="A52" s="93">
        <v>50</v>
      </c>
      <c r="B52" s="89" t="s">
        <v>222</v>
      </c>
      <c r="C52" s="90" t="s">
        <v>171</v>
      </c>
      <c r="D52" s="90">
        <v>800</v>
      </c>
      <c r="E52" s="83" cm="1">
        <f t="array" aca="1" ref="E52" ca="1">IF(COUNTA(A:A)&lt;3,"",IF(AND($A50&lt;&gt;"",A51=""),"_______________________________",IF($E51="_______________________________","RESPONSÁVEL PELA ELABORAÇÃO",IFERROR(INDIRECT("'"&amp;A52&amp;"'"&amp;"!"&amp;IF($E$2="VALOR MÉDIO (UNITÁRIO)","A5",IF($E$2="MEDIANA (UNITÁRIO)","B5",IF($E$2="MÉDIA SANEADA (UNITÁRIO)","D5","")))),""))))</f>
        <v>4.3600000000000003</v>
      </c>
    </row>
    <row r="53" spans="1:5" ht="63" customHeight="1" x14ac:dyDescent="0.3">
      <c r="A53" s="93">
        <v>51</v>
      </c>
      <c r="B53" s="89" t="s">
        <v>223</v>
      </c>
      <c r="C53" s="90" t="s">
        <v>175</v>
      </c>
      <c r="D53" s="90">
        <v>10</v>
      </c>
      <c r="E53" s="83" cm="1">
        <f t="array" aca="1" ref="E53" ca="1">IF(COUNTA(A:A)&lt;3,"",IF(AND($A51&lt;&gt;"",A52=""),"_______________________________",IF($E52="_______________________________","RESPONSÁVEL PELA ELABORAÇÃO",IFERROR(INDIRECT("'"&amp;A53&amp;"'"&amp;"!"&amp;IF($E$2="VALOR MÉDIO (UNITÁRIO)","A5",IF($E$2="MEDIANA (UNITÁRIO)","B5",IF($E$2="MÉDIA SANEADA (UNITÁRIO)","D5","")))),""))))</f>
        <v>5.2049999999999992</v>
      </c>
    </row>
    <row r="54" spans="1:5" ht="63" customHeight="1" x14ac:dyDescent="0.3">
      <c r="A54" s="93">
        <v>52</v>
      </c>
      <c r="B54" s="89" t="s">
        <v>224</v>
      </c>
      <c r="C54" s="90" t="s">
        <v>169</v>
      </c>
      <c r="D54" s="90">
        <v>400</v>
      </c>
      <c r="E54" s="83" cm="1">
        <f t="array" aca="1" ref="E54" ca="1">IF(COUNTA(A:A)&lt;3,"",IF(AND($A52&lt;&gt;"",A53=""),"_______________________________",IF($E53="_______________________________","RESPONSÁVEL PELA ELABORAÇÃO",IFERROR(INDIRECT("'"&amp;A54&amp;"'"&amp;"!"&amp;IF($E$2="VALOR MÉDIO (UNITÁRIO)","A5",IF($E$2="MEDIANA (UNITÁRIO)","B5",IF($E$2="MÉDIA SANEADA (UNITÁRIO)","D5","")))),""))))</f>
        <v>4.8385714285714281</v>
      </c>
    </row>
    <row r="55" spans="1:5" ht="63" customHeight="1" x14ac:dyDescent="0.3">
      <c r="A55" s="93">
        <v>53</v>
      </c>
      <c r="B55" s="89" t="s">
        <v>225</v>
      </c>
      <c r="C55" s="90" t="s">
        <v>169</v>
      </c>
      <c r="D55" s="90">
        <v>100</v>
      </c>
      <c r="E55" s="83" cm="1">
        <f t="array" aca="1" ref="E55" ca="1">IF(COUNTA(A:A)&lt;3,"",IF(AND($A53&lt;&gt;"",A54=""),"_______________________________",IF($E54="_______________________________","RESPONSÁVEL PELA ELABORAÇÃO",IFERROR(INDIRECT("'"&amp;A55&amp;"'"&amp;"!"&amp;IF($E$2="VALOR MÉDIO (UNITÁRIO)","A5",IF($E$2="MEDIANA (UNITÁRIO)","B5",IF($E$2="MÉDIA SANEADA (UNITÁRIO)","D5","")))),""))))</f>
        <v>4.2885714285714283</v>
      </c>
    </row>
    <row r="56" spans="1:5" ht="63" customHeight="1" x14ac:dyDescent="0.3">
      <c r="A56" s="93">
        <v>54</v>
      </c>
      <c r="B56" s="89" t="s">
        <v>226</v>
      </c>
      <c r="C56" s="90" t="s">
        <v>175</v>
      </c>
      <c r="D56" s="90">
        <v>120</v>
      </c>
      <c r="E56" s="83" cm="1">
        <f t="array" aca="1" ref="E56" ca="1">IF(COUNTA(A:A)&lt;3,"",IF(AND($A54&lt;&gt;"",A55=""),"_______________________________",IF($E55="_______________________________","RESPONSÁVEL PELA ELABORAÇÃO",IFERROR(INDIRECT("'"&amp;A56&amp;"'"&amp;"!"&amp;IF($E$2="VALOR MÉDIO (UNITÁRIO)","A5",IF($E$2="MEDIANA (UNITÁRIO)","B5",IF($E$2="MÉDIA SANEADA (UNITÁRIO)","D5","")))),""))))</f>
        <v>18.082857142857144</v>
      </c>
    </row>
    <row r="57" spans="1:5" ht="63" customHeight="1" x14ac:dyDescent="0.3">
      <c r="A57" s="93">
        <v>55</v>
      </c>
      <c r="B57" s="89" t="s">
        <v>227</v>
      </c>
      <c r="C57" s="90" t="s">
        <v>169</v>
      </c>
      <c r="D57" s="90">
        <v>300</v>
      </c>
      <c r="E57" s="83" cm="1">
        <f t="array" aca="1" ref="E57" ca="1">IF(COUNTA(A:A)&lt;3,"",IF(AND($A55&lt;&gt;"",A56=""),"_______________________________",IF($E56="_______________________________","RESPONSÁVEL PELA ELABORAÇÃO",IFERROR(INDIRECT("'"&amp;A57&amp;"'"&amp;"!"&amp;IF($E$2="VALOR MÉDIO (UNITÁRIO)","A5",IF($E$2="MEDIANA (UNITÁRIO)","B5",IF($E$2="MÉDIA SANEADA (UNITÁRIO)","D5","")))),""))))</f>
        <v>10.948333333333332</v>
      </c>
    </row>
    <row r="58" spans="1:5" ht="63" customHeight="1" x14ac:dyDescent="0.3">
      <c r="A58" s="93">
        <v>56</v>
      </c>
      <c r="B58" s="89" t="s">
        <v>228</v>
      </c>
      <c r="C58" s="90" t="s">
        <v>169</v>
      </c>
      <c r="D58" s="90">
        <v>600</v>
      </c>
      <c r="E58" s="83" cm="1">
        <f t="array" aca="1" ref="E58" ca="1">IF(COUNTA(A:A)&lt;3,"",IF(AND($A56&lt;&gt;"",A57=""),"_______________________________",IF($E57="_______________________________","RESPONSÁVEL PELA ELABORAÇÃO",IFERROR(INDIRECT("'"&amp;A58&amp;"'"&amp;"!"&amp;IF($E$2="VALOR MÉDIO (UNITÁRIO)","A5",IF($E$2="MEDIANA (UNITÁRIO)","B5",IF($E$2="MÉDIA SANEADA (UNITÁRIO)","D5","")))),""))))</f>
        <v>10.115714285714287</v>
      </c>
    </row>
    <row r="59" spans="1:5" ht="63" customHeight="1" x14ac:dyDescent="0.3">
      <c r="A59" s="93">
        <v>57</v>
      </c>
      <c r="B59" s="89" t="s">
        <v>229</v>
      </c>
      <c r="C59" s="90" t="s">
        <v>171</v>
      </c>
      <c r="D59" s="90">
        <v>40</v>
      </c>
      <c r="E59" s="83" cm="1">
        <f t="array" aca="1" ref="E59" ca="1">IF(COUNTA(A:A)&lt;3,"",IF(AND($A57&lt;&gt;"",A58=""),"_______________________________",IF($E58="_______________________________","RESPONSÁVEL PELA ELABORAÇÃO",IFERROR(INDIRECT("'"&amp;A59&amp;"'"&amp;"!"&amp;IF($E$2="VALOR MÉDIO (UNITÁRIO)","A5",IF($E$2="MEDIANA (UNITÁRIO)","B5",IF($E$2="MÉDIA SANEADA (UNITÁRIO)","D5","")))),""))))</f>
        <v>10.259999999999998</v>
      </c>
    </row>
    <row r="60" spans="1:5" ht="63" customHeight="1" x14ac:dyDescent="0.3">
      <c r="A60" s="93">
        <v>58</v>
      </c>
      <c r="B60" s="89" t="s">
        <v>230</v>
      </c>
      <c r="C60" s="90" t="s">
        <v>171</v>
      </c>
      <c r="D60" s="90">
        <v>100</v>
      </c>
      <c r="E60" s="83" cm="1">
        <f t="array" aca="1" ref="E60" ca="1">IF(COUNTA(A:A)&lt;3,"",IF(AND($A58&lt;&gt;"",A59=""),"_______________________________",IF($E59="_______________________________","RESPONSÁVEL PELA ELABORAÇÃO",IFERROR(INDIRECT("'"&amp;A60&amp;"'"&amp;"!"&amp;IF($E$2="VALOR MÉDIO (UNITÁRIO)","A5",IF($E$2="MEDIANA (UNITÁRIO)","B5",IF($E$2="MÉDIA SANEADA (UNITÁRIO)","D5","")))),""))))</f>
        <v>11.057499999999999</v>
      </c>
    </row>
    <row r="61" spans="1:5" ht="63" customHeight="1" x14ac:dyDescent="0.3">
      <c r="A61" s="93">
        <v>59</v>
      </c>
      <c r="B61" s="89" t="s">
        <v>231</v>
      </c>
      <c r="C61" s="90" t="s">
        <v>169</v>
      </c>
      <c r="D61" s="90">
        <v>100</v>
      </c>
      <c r="E61" s="83" cm="1">
        <f t="array" aca="1" ref="E61" ca="1">IF(COUNTA(A:A)&lt;3,"",IF(AND($A59&lt;&gt;"",A60=""),"_______________________________",IF($E60="_______________________________","RESPONSÁVEL PELA ELABORAÇÃO",IFERROR(INDIRECT("'"&amp;A61&amp;"'"&amp;"!"&amp;IF($E$2="VALOR MÉDIO (UNITÁRIO)","A5",IF($E$2="MEDIANA (UNITÁRIO)","B5",IF($E$2="MÉDIA SANEADA (UNITÁRIO)","D5","")))),""))))</f>
        <v>57.778333333333329</v>
      </c>
    </row>
    <row r="62" spans="1:5" ht="63" customHeight="1" x14ac:dyDescent="0.3">
      <c r="A62" s="93">
        <v>60</v>
      </c>
      <c r="B62" s="89" t="s">
        <v>232</v>
      </c>
      <c r="C62" s="90" t="s">
        <v>188</v>
      </c>
      <c r="D62" s="90">
        <v>1500</v>
      </c>
      <c r="E62" s="83" cm="1">
        <f t="array" aca="1" ref="E62" ca="1">IF(COUNTA(A:A)&lt;3,"",IF(AND($A60&lt;&gt;"",A61=""),"_______________________________",IF($E61="_______________________________","RESPONSÁVEL PELA ELABORAÇÃO",IFERROR(INDIRECT("'"&amp;A62&amp;"'"&amp;"!"&amp;IF($E$2="VALOR MÉDIO (UNITÁRIO)","A5",IF($E$2="MEDIANA (UNITÁRIO)","B5",IF($E$2="MÉDIA SANEADA (UNITÁRIO)","D5","")))),""))))</f>
        <v>10.308749999999998</v>
      </c>
    </row>
    <row r="63" spans="1:5" ht="63" customHeight="1" x14ac:dyDescent="0.3">
      <c r="A63" s="93">
        <v>61</v>
      </c>
      <c r="B63" s="89" t="s">
        <v>233</v>
      </c>
      <c r="C63" s="90" t="s">
        <v>171</v>
      </c>
      <c r="D63" s="90">
        <v>30</v>
      </c>
      <c r="E63" s="83" cm="1">
        <f t="array" aca="1" ref="E63" ca="1">IF(COUNTA(A:A)&lt;3,"",IF(AND($A61&lt;&gt;"",A62=""),"_______________________________",IF($E62="_______________________________","RESPONSÁVEL PELA ELABORAÇÃO",IFERROR(INDIRECT("'"&amp;A63&amp;"'"&amp;"!"&amp;IF($E$2="VALOR MÉDIO (UNITÁRIO)","A5",IF($E$2="MEDIANA (UNITÁRIO)","B5",IF($E$2="MÉDIA SANEADA (UNITÁRIO)","D5","")))),""))))</f>
        <v>5.4342857142857142</v>
      </c>
    </row>
    <row r="64" spans="1:5" ht="63" customHeight="1" x14ac:dyDescent="0.3">
      <c r="A64" s="93">
        <v>62</v>
      </c>
      <c r="B64" s="89" t="s">
        <v>234</v>
      </c>
      <c r="C64" s="90" t="s">
        <v>188</v>
      </c>
      <c r="D64" s="90">
        <v>120</v>
      </c>
      <c r="E64" s="83" cm="1">
        <f t="array" aca="1" ref="E64" ca="1">IF(COUNTA(A:A)&lt;3,"",IF(AND($A62&lt;&gt;"",A63=""),"_______________________________",IF($E63="_______________________________","RESPONSÁVEL PELA ELABORAÇÃO",IFERROR(INDIRECT("'"&amp;A64&amp;"'"&amp;"!"&amp;IF($E$2="VALOR MÉDIO (UNITÁRIO)","A5",IF($E$2="MEDIANA (UNITÁRIO)","B5",IF($E$2="MÉDIA SANEADA (UNITÁRIO)","D5","")))),""))))</f>
        <v>8.7166666666666668</v>
      </c>
    </row>
    <row r="65" spans="1:5" ht="63" customHeight="1" x14ac:dyDescent="0.3">
      <c r="A65" s="93">
        <v>63</v>
      </c>
      <c r="B65" s="89" t="s">
        <v>235</v>
      </c>
      <c r="C65" s="90" t="s">
        <v>175</v>
      </c>
      <c r="D65" s="90">
        <v>100</v>
      </c>
      <c r="E65" s="83" cm="1">
        <f t="array" aca="1" ref="E65" ca="1">IF(COUNTA(A:A)&lt;3,"",IF(AND($A63&lt;&gt;"",A64=""),"_______________________________",IF($E64="_______________________________","RESPONSÁVEL PELA ELABORAÇÃO",IFERROR(INDIRECT("'"&amp;A65&amp;"'"&amp;"!"&amp;IF($E$2="VALOR MÉDIO (UNITÁRIO)","A5",IF($E$2="MEDIANA (UNITÁRIO)","B5",IF($E$2="MÉDIA SANEADA (UNITÁRIO)","D5","")))),""))))</f>
        <v>22.855714285714289</v>
      </c>
    </row>
    <row r="66" spans="1:5" ht="63" customHeight="1" x14ac:dyDescent="0.3">
      <c r="A66" s="93">
        <v>64</v>
      </c>
      <c r="B66" s="89" t="s">
        <v>236</v>
      </c>
      <c r="C66" s="90" t="s">
        <v>188</v>
      </c>
      <c r="D66" s="90">
        <v>4000</v>
      </c>
      <c r="E66" s="83" cm="1">
        <f t="array" aca="1" ref="E66" ca="1">IF(COUNTA(A:A)&lt;3,"",IF(AND($A64&lt;&gt;"",A65=""),"_______________________________",IF($E65="_______________________________","RESPONSÁVEL PELA ELABORAÇÃO",IFERROR(INDIRECT("'"&amp;A66&amp;"'"&amp;"!"&amp;IF($E$2="VALOR MÉDIO (UNITÁRIO)","A5",IF($E$2="MEDIANA (UNITÁRIO)","B5",IF($E$2="MÉDIA SANEADA (UNITÁRIO)","D5","")))),""))))</f>
        <v>5.0342857142857138</v>
      </c>
    </row>
    <row r="67" spans="1:5" ht="63" customHeight="1" x14ac:dyDescent="0.3">
      <c r="A67" s="93">
        <v>65</v>
      </c>
      <c r="B67" s="91" t="s">
        <v>237</v>
      </c>
      <c r="C67" s="92" t="s">
        <v>188</v>
      </c>
      <c r="D67" s="90">
        <v>120</v>
      </c>
      <c r="E67" s="83" cm="1">
        <f t="array" aca="1" ref="E67" ca="1">IF(COUNTA(A:A)&lt;3,"",IF(AND($A65&lt;&gt;"",A66=""),"_______________________________",IF($E66="_______________________________","RESPONSÁVEL PELA ELABORAÇÃO",IFERROR(INDIRECT("'"&amp;A67&amp;"'"&amp;"!"&amp;IF($E$2="VALOR MÉDIO (UNITÁRIO)","A5",IF($E$2="MEDIANA (UNITÁRIO)","B5",IF($E$2="MÉDIA SANEADA (UNITÁRIO)","D5","")))),""))))</f>
        <v>5.2966666666666669</v>
      </c>
    </row>
    <row r="68" spans="1:5" ht="63" customHeight="1" x14ac:dyDescent="0.3">
      <c r="A68" s="93">
        <v>66</v>
      </c>
      <c r="B68" s="91" t="s">
        <v>238</v>
      </c>
      <c r="C68" s="92" t="s">
        <v>188</v>
      </c>
      <c r="D68" s="90">
        <v>120</v>
      </c>
      <c r="E68" s="83" cm="1">
        <f t="array" aca="1" ref="E68" ca="1">IF(COUNTA(A:A)&lt;3,"",IF(AND($A66&lt;&gt;"",A67=""),"_______________________________",IF($E67="_______________________________","RESPONSÁVEL PELA ELABORAÇÃO",IFERROR(INDIRECT("'"&amp;A68&amp;"'"&amp;"!"&amp;IF($E$2="VALOR MÉDIO (UNITÁRIO)","A5",IF($E$2="MEDIANA (UNITÁRIO)","B5",IF($E$2="MÉDIA SANEADA (UNITÁRIO)","D5","")))),""))))</f>
        <v>5.5257142857142867</v>
      </c>
    </row>
    <row r="69" spans="1:5" ht="63" customHeight="1" x14ac:dyDescent="0.3">
      <c r="A69" s="93">
        <v>67</v>
      </c>
      <c r="B69" s="91" t="s">
        <v>239</v>
      </c>
      <c r="C69" s="92" t="s">
        <v>175</v>
      </c>
      <c r="D69" s="90">
        <v>180</v>
      </c>
      <c r="E69" s="83" cm="1">
        <f t="array" aca="1" ref="E69" ca="1">IF(COUNTA(A:A)&lt;3,"",IF(AND($A67&lt;&gt;"",A68=""),"_______________________________",IF($E68="_______________________________","RESPONSÁVEL PELA ELABORAÇÃO",IFERROR(INDIRECT("'"&amp;A69&amp;"'"&amp;"!"&amp;IF($E$2="VALOR MÉDIO (UNITÁRIO)","A5",IF($E$2="MEDIANA (UNITÁRIO)","B5",IF($E$2="MÉDIA SANEADA (UNITÁRIO)","D5","")))),""))))</f>
        <v>9.9949999999999992</v>
      </c>
    </row>
    <row r="70" spans="1:5" ht="63" customHeight="1" x14ac:dyDescent="0.3">
      <c r="A70" s="93">
        <v>68</v>
      </c>
      <c r="B70" s="91" t="s">
        <v>240</v>
      </c>
      <c r="C70" s="92" t="s">
        <v>169</v>
      </c>
      <c r="D70" s="90">
        <v>400</v>
      </c>
      <c r="E70" s="83" cm="1">
        <f t="array" aca="1" ref="E70" ca="1">IF(COUNTA(A:A)&lt;3,"",IF(AND($A68&lt;&gt;"",A69=""),"_______________________________",IF($E69="_______________________________","RESPONSÁVEL PELA ELABORAÇÃO",IFERROR(INDIRECT("'"&amp;A70&amp;"'"&amp;"!"&amp;IF($E$2="VALOR MÉDIO (UNITÁRIO)","A5",IF($E$2="MEDIANA (UNITÁRIO)","B5",IF($E$2="MÉDIA SANEADA (UNITÁRIO)","D5","")))),""))))</f>
        <v>21.638571428571428</v>
      </c>
    </row>
    <row r="71" spans="1:5" ht="63" customHeight="1" x14ac:dyDescent="0.3">
      <c r="A71" s="93">
        <v>69</v>
      </c>
      <c r="B71" s="91" t="s">
        <v>241</v>
      </c>
      <c r="C71" s="92" t="s">
        <v>169</v>
      </c>
      <c r="D71" s="90">
        <v>500</v>
      </c>
      <c r="E71" s="83" cm="1">
        <f t="array" aca="1" ref="E71" ca="1">IF(COUNTA(A:A)&lt;3,"",IF(AND($A69&lt;&gt;"",A70=""),"_______________________________",IF($E70="_______________________________","RESPONSÁVEL PELA ELABORAÇÃO",IFERROR(INDIRECT("'"&amp;A71&amp;"'"&amp;"!"&amp;IF($E$2="VALOR MÉDIO (UNITÁRIO)","A5",IF($E$2="MEDIANA (UNITÁRIO)","B5",IF($E$2="MÉDIA SANEADA (UNITÁRIO)","D5","")))),""))))</f>
        <v>28.436666666666667</v>
      </c>
    </row>
    <row r="72" spans="1:5" ht="63" customHeight="1" x14ac:dyDescent="0.3">
      <c r="A72" s="93">
        <v>70</v>
      </c>
      <c r="B72" s="91" t="s">
        <v>242</v>
      </c>
      <c r="C72" s="92" t="s">
        <v>169</v>
      </c>
      <c r="D72" s="90">
        <v>1800</v>
      </c>
      <c r="E72" s="83" cm="1">
        <f t="array" aca="1" ref="E72" ca="1">IF(COUNTA(A:A)&lt;3,"",IF(AND($A70&lt;&gt;"",A71=""),"_______________________________",IF($E71="_______________________________","RESPONSÁVEL PELA ELABORAÇÃO",IFERROR(INDIRECT("'"&amp;A72&amp;"'"&amp;"!"&amp;IF($E$2="VALOR MÉDIO (UNITÁRIO)","A5",IF($E$2="MEDIANA (UNITÁRIO)","B5",IF($E$2="MÉDIA SANEADA (UNITÁRIO)","D5","")))),""))))</f>
        <v>13.168749999999999</v>
      </c>
    </row>
    <row r="73" spans="1:5" ht="63" customHeight="1" x14ac:dyDescent="0.3">
      <c r="A73" s="93">
        <v>71</v>
      </c>
      <c r="B73" s="91" t="s">
        <v>243</v>
      </c>
      <c r="C73" s="92" t="s">
        <v>169</v>
      </c>
      <c r="D73" s="90">
        <v>1200</v>
      </c>
      <c r="E73" s="83" cm="1">
        <f t="array" aca="1" ref="E73" ca="1">IF(COUNTA(A:A)&lt;3,"",IF(AND($A71&lt;&gt;"",A72=""),"_______________________________",IF($E72="_______________________________","RESPONSÁVEL PELA ELABORAÇÃO",IFERROR(INDIRECT("'"&amp;A73&amp;"'"&amp;"!"&amp;IF($E$2="VALOR MÉDIO (UNITÁRIO)","A5",IF($E$2="MEDIANA (UNITÁRIO)","B5",IF($E$2="MÉDIA SANEADA (UNITÁRIO)","D5","")))),""))))</f>
        <v>13.215555555555557</v>
      </c>
    </row>
    <row r="74" spans="1:5" ht="63" customHeight="1" x14ac:dyDescent="0.3">
      <c r="A74" s="93">
        <v>72</v>
      </c>
      <c r="B74" s="91" t="s">
        <v>244</v>
      </c>
      <c r="C74" s="92" t="s">
        <v>175</v>
      </c>
      <c r="D74" s="90">
        <v>180</v>
      </c>
      <c r="E74" s="83" cm="1">
        <f t="array" aca="1" ref="E74" ca="1">IF(COUNTA(A:A)&lt;3,"",IF(AND($A72&lt;&gt;"",A73=""),"_______________________________",IF($E73="_______________________________","RESPONSÁVEL PELA ELABORAÇÃO",IFERROR(INDIRECT("'"&amp;A74&amp;"'"&amp;"!"&amp;IF($E$2="VALOR MÉDIO (UNITÁRIO)","A5",IF($E$2="MEDIANA (UNITÁRIO)","B5",IF($E$2="MÉDIA SANEADA (UNITÁRIO)","D5","")))),""))))</f>
        <v>5.6444444444444439</v>
      </c>
    </row>
    <row r="75" spans="1:5" ht="63" customHeight="1" x14ac:dyDescent="0.3">
      <c r="A75" s="93">
        <v>73</v>
      </c>
      <c r="B75" s="91" t="s">
        <v>245</v>
      </c>
      <c r="C75" s="92" t="s">
        <v>175</v>
      </c>
      <c r="D75" s="90">
        <v>500</v>
      </c>
      <c r="E75" s="83" cm="1">
        <f t="array" aca="1" ref="E75" ca="1">IF(COUNTA(A:A)&lt;3,"",IF(AND($A73&lt;&gt;"",A74=""),"_______________________________",IF($E74="_______________________________","RESPONSÁVEL PELA ELABORAÇÃO",IFERROR(INDIRECT("'"&amp;A75&amp;"'"&amp;"!"&amp;IF($E$2="VALOR MÉDIO (UNITÁRIO)","A5",IF($E$2="MEDIANA (UNITÁRIO)","B5",IF($E$2="MÉDIA SANEADA (UNITÁRIO)","D5","")))),""))))</f>
        <v>4.7524999999999995</v>
      </c>
    </row>
    <row r="76" spans="1:5" ht="63" customHeight="1" x14ac:dyDescent="0.3">
      <c r="A76" s="93">
        <v>74</v>
      </c>
      <c r="B76" s="91" t="s">
        <v>246</v>
      </c>
      <c r="C76" s="92" t="s">
        <v>175</v>
      </c>
      <c r="D76" s="90">
        <v>550</v>
      </c>
      <c r="E76" s="83" cm="1">
        <f t="array" aca="1" ref="E76" ca="1">IF(COUNTA(A:A)&lt;3,"",IF(AND($A74&lt;&gt;"",A75=""),"_______________________________",IF($E75="_______________________________","RESPONSÁVEL PELA ELABORAÇÃO",IFERROR(INDIRECT("'"&amp;A76&amp;"'"&amp;"!"&amp;IF($E$2="VALOR MÉDIO (UNITÁRIO)","A5",IF($E$2="MEDIANA (UNITÁRIO)","B5",IF($E$2="MÉDIA SANEADA (UNITÁRIO)","D5","")))),""))))</f>
        <v>4.6300000000000008</v>
      </c>
    </row>
    <row r="77" spans="1:5" ht="63" customHeight="1" x14ac:dyDescent="0.3">
      <c r="A77" s="93">
        <v>75</v>
      </c>
      <c r="B77" s="91" t="s">
        <v>247</v>
      </c>
      <c r="C77" s="92" t="s">
        <v>171</v>
      </c>
      <c r="D77" s="90">
        <v>20</v>
      </c>
      <c r="E77" s="83" cm="1">
        <f t="array" aca="1" ref="E77" ca="1">IF(COUNTA(A:A)&lt;3,"",IF(AND($A75&lt;&gt;"",A76=""),"_______________________________",IF($E76="_______________________________","RESPONSÁVEL PELA ELABORAÇÃO",IFERROR(INDIRECT("'"&amp;A77&amp;"'"&amp;"!"&amp;IF($E$2="VALOR MÉDIO (UNITÁRIO)","A5",IF($E$2="MEDIANA (UNITÁRIO)","B5",IF($E$2="MÉDIA SANEADA (UNITÁRIO)","D5","")))),""))))</f>
        <v>4.0649999999999995</v>
      </c>
    </row>
    <row r="78" spans="1:5" ht="63" customHeight="1" x14ac:dyDescent="0.3">
      <c r="A78" s="93">
        <v>76</v>
      </c>
      <c r="B78" s="91" t="s">
        <v>248</v>
      </c>
      <c r="C78" s="92" t="s">
        <v>169</v>
      </c>
      <c r="D78" s="90">
        <v>650</v>
      </c>
      <c r="E78" s="83" cm="1">
        <f t="array" aca="1" ref="E78" ca="1">IF(COUNTA(A:A)&lt;3,"",IF(AND($A76&lt;&gt;"",A77=""),"_______________________________",IF($E77="_______________________________","RESPONSÁVEL PELA ELABORAÇÃO",IFERROR(INDIRECT("'"&amp;A78&amp;"'"&amp;"!"&amp;IF($E$2="VALOR MÉDIO (UNITÁRIO)","A5",IF($E$2="MEDIANA (UNITÁRIO)","B5",IF($E$2="MÉDIA SANEADA (UNITÁRIO)","D5","")))),""))))</f>
        <v>12.025714285714285</v>
      </c>
    </row>
    <row r="79" spans="1:5" ht="63" customHeight="1" x14ac:dyDescent="0.3">
      <c r="A79" s="93">
        <v>77</v>
      </c>
      <c r="B79" s="91" t="s">
        <v>249</v>
      </c>
      <c r="C79" s="92" t="s">
        <v>169</v>
      </c>
      <c r="D79" s="90">
        <v>650</v>
      </c>
      <c r="E79" s="83" cm="1">
        <f t="array" aca="1" ref="E79" ca="1">IF(COUNTA(A:A)&lt;3,"",IF(AND($A77&lt;&gt;"",A78=""),"_______________________________",IF($E78="_______________________________","RESPONSÁVEL PELA ELABORAÇÃO",IFERROR(INDIRECT("'"&amp;A79&amp;"'"&amp;"!"&amp;IF($E$2="VALOR MÉDIO (UNITÁRIO)","A5",IF($E$2="MEDIANA (UNITÁRIO)","B5",IF($E$2="MÉDIA SANEADA (UNITÁRIO)","D5","")))),""))))</f>
        <v>10.220000000000001</v>
      </c>
    </row>
    <row r="80" spans="1:5" ht="63" customHeight="1" x14ac:dyDescent="0.3">
      <c r="A80" s="93">
        <v>78</v>
      </c>
      <c r="B80" s="91" t="s">
        <v>250</v>
      </c>
      <c r="C80" s="92" t="s">
        <v>169</v>
      </c>
      <c r="D80" s="90">
        <v>850</v>
      </c>
      <c r="E80" s="83" cm="1">
        <f t="array" aca="1" ref="E80" ca="1">IF(COUNTA(A:A)&lt;3,"",IF(AND($A78&lt;&gt;"",A79=""),"_______________________________",IF($E79="_______________________________","RESPONSÁVEL PELA ELABORAÇÃO",IFERROR(INDIRECT("'"&amp;A80&amp;"'"&amp;"!"&amp;IF($E$2="VALOR MÉDIO (UNITÁRIO)","A5",IF($E$2="MEDIANA (UNITÁRIO)","B5",IF($E$2="MÉDIA SANEADA (UNITÁRIO)","D5","")))),""))))</f>
        <v>11.11</v>
      </c>
    </row>
    <row r="81" spans="1:5" ht="63" customHeight="1" x14ac:dyDescent="0.3">
      <c r="A81" s="93">
        <v>79</v>
      </c>
      <c r="B81" s="91" t="s">
        <v>251</v>
      </c>
      <c r="C81" s="92" t="s">
        <v>171</v>
      </c>
      <c r="D81" s="90">
        <v>100</v>
      </c>
      <c r="E81" s="83" cm="1">
        <f t="array" aca="1" ref="E81" ca="1">IF(COUNTA(A:A)&lt;3,"",IF(AND($A79&lt;&gt;"",A80=""),"_______________________________",IF($E80="_______________________________","RESPONSÁVEL PELA ELABORAÇÃO",IFERROR(INDIRECT("'"&amp;A81&amp;"'"&amp;"!"&amp;IF($E$2="VALOR MÉDIO (UNITÁRIO)","A5",IF($E$2="MEDIANA (UNITÁRIO)","B5",IF($E$2="MÉDIA SANEADA (UNITÁRIO)","D5","")))),""))))</f>
        <v>5.63</v>
      </c>
    </row>
    <row r="82" spans="1:5" ht="63" customHeight="1" x14ac:dyDescent="0.3">
      <c r="A82" s="93">
        <v>80</v>
      </c>
      <c r="B82" s="91" t="s">
        <v>252</v>
      </c>
      <c r="C82" s="92" t="s">
        <v>175</v>
      </c>
      <c r="D82" s="90">
        <v>80</v>
      </c>
      <c r="E82" s="83" cm="1">
        <f t="array" aca="1" ref="E82" ca="1">IF(COUNTA(A:A)&lt;3,"",IF(AND($A80&lt;&gt;"",A81=""),"_______________________________",IF($E81="_______________________________","RESPONSÁVEL PELA ELABORAÇÃO",IFERROR(INDIRECT("'"&amp;A82&amp;"'"&amp;"!"&amp;IF($E$2="VALOR MÉDIO (UNITÁRIO)","A5",IF($E$2="MEDIANA (UNITÁRIO)","B5",IF($E$2="MÉDIA SANEADA (UNITÁRIO)","D5","")))),""))))</f>
        <v>7.3266666666666671</v>
      </c>
    </row>
    <row r="83" spans="1:5" ht="63" customHeight="1" x14ac:dyDescent="0.3">
      <c r="A83" s="93">
        <v>81</v>
      </c>
      <c r="B83" s="91" t="s">
        <v>253</v>
      </c>
      <c r="C83" s="92" t="s">
        <v>169</v>
      </c>
      <c r="D83" s="90">
        <v>5</v>
      </c>
      <c r="E83" s="83" cm="1">
        <f t="array" aca="1" ref="E83" ca="1">IF(COUNTA(A:A)&lt;3,"",IF(AND($A81&lt;&gt;"",A82=""),"_______________________________",IF($E82="_______________________________","RESPONSÁVEL PELA ELABORAÇÃO",IFERROR(INDIRECT("'"&amp;A83&amp;"'"&amp;"!"&amp;IF($E$2="VALOR MÉDIO (UNITÁRIO)","A5",IF($E$2="MEDIANA (UNITÁRIO)","B5",IF($E$2="MÉDIA SANEADA (UNITÁRIO)","D5","")))),""))))</f>
        <v>39.188571428571429</v>
      </c>
    </row>
    <row r="84" spans="1:5" ht="63" customHeight="1" x14ac:dyDescent="0.3">
      <c r="A84" s="93">
        <v>82</v>
      </c>
      <c r="B84" s="91" t="s">
        <v>254</v>
      </c>
      <c r="C84" s="92" t="s">
        <v>171</v>
      </c>
      <c r="D84" s="90">
        <v>10</v>
      </c>
      <c r="E84" s="83" cm="1">
        <f t="array" aca="1" ref="E84" ca="1">IF(COUNTA(A:A)&lt;3,"",IF(AND($A82&lt;&gt;"",A83=""),"_______________________________",IF($E83="_______________________________","RESPONSÁVEL PELA ELABORAÇÃO",IFERROR(INDIRECT("'"&amp;A84&amp;"'"&amp;"!"&amp;IF($E$2="VALOR MÉDIO (UNITÁRIO)","A5",IF($E$2="MEDIANA (UNITÁRIO)","B5",IF($E$2="MÉDIA SANEADA (UNITÁRIO)","D5","")))),""))))</f>
        <v>10.228</v>
      </c>
    </row>
    <row r="85" spans="1:5" ht="63" customHeight="1" x14ac:dyDescent="0.3">
      <c r="A85" s="93">
        <v>83</v>
      </c>
      <c r="B85" s="91" t="s">
        <v>255</v>
      </c>
      <c r="C85" s="92" t="s">
        <v>169</v>
      </c>
      <c r="D85" s="90">
        <v>120</v>
      </c>
      <c r="E85" s="83" cm="1">
        <f t="array" aca="1" ref="E85" ca="1">IF(COUNTA(A:A)&lt;3,"",IF(AND($A83&lt;&gt;"",A84=""),"_______________________________",IF($E84="_______________________________","RESPONSÁVEL PELA ELABORAÇÃO",IFERROR(INDIRECT("'"&amp;A85&amp;"'"&amp;"!"&amp;IF($E$2="VALOR MÉDIO (UNITÁRIO)","A5",IF($E$2="MEDIANA (UNITÁRIO)","B5",IF($E$2="MÉDIA SANEADA (UNITÁRIO)","D5","")))),""))))</f>
        <v>4.3125</v>
      </c>
    </row>
    <row r="86" spans="1:5" ht="63" customHeight="1" x14ac:dyDescent="0.3">
      <c r="A86" s="93">
        <v>84</v>
      </c>
      <c r="B86" s="91" t="s">
        <v>256</v>
      </c>
      <c r="C86" s="92" t="s">
        <v>175</v>
      </c>
      <c r="D86" s="90">
        <v>80</v>
      </c>
      <c r="E86" s="83" cm="1">
        <f t="array" aca="1" ref="E86" ca="1">IF(COUNTA(A:A)&lt;3,"",IF(AND($A84&lt;&gt;"",A85=""),"_______________________________",IF($E85="_______________________________","RESPONSÁVEL PELA ELABORAÇÃO",IFERROR(INDIRECT("'"&amp;A86&amp;"'"&amp;"!"&amp;IF($E$2="VALOR MÉDIO (UNITÁRIO)","A5",IF($E$2="MEDIANA (UNITÁRIO)","B5",IF($E$2="MÉDIA SANEADA (UNITÁRIO)","D5","")))),""))))</f>
        <v>4.6349999999999998</v>
      </c>
    </row>
    <row r="87" spans="1:5" ht="63" customHeight="1" x14ac:dyDescent="0.3">
      <c r="A87" s="93">
        <v>85</v>
      </c>
      <c r="B87" s="91" t="s">
        <v>257</v>
      </c>
      <c r="C87" s="92" t="s">
        <v>171</v>
      </c>
      <c r="D87" s="90">
        <v>80</v>
      </c>
      <c r="E87" s="83" cm="1">
        <f t="array" aca="1" ref="E87" ca="1">IF(COUNTA(A:A)&lt;3,"",IF(AND($A85&lt;&gt;"",A86=""),"_______________________________",IF($E86="_______________________________","RESPONSÁVEL PELA ELABORAÇÃO",IFERROR(INDIRECT("'"&amp;A87&amp;"'"&amp;"!"&amp;IF($E$2="VALOR MÉDIO (UNITÁRIO)","A5",IF($E$2="MEDIANA (UNITÁRIO)","B5",IF($E$2="MÉDIA SANEADA (UNITÁRIO)","D5","")))),""))))</f>
        <v>10.774285714285714</v>
      </c>
    </row>
    <row r="88" spans="1:5" ht="63" customHeight="1" x14ac:dyDescent="0.3">
      <c r="A88" s="93">
        <v>86</v>
      </c>
      <c r="B88" s="91" t="s">
        <v>258</v>
      </c>
      <c r="C88" s="92" t="s">
        <v>169</v>
      </c>
      <c r="D88" s="90">
        <v>180</v>
      </c>
      <c r="E88" s="83" cm="1">
        <f t="array" aca="1" ref="E88" ca="1">IF(COUNTA(A:A)&lt;3,"",IF(AND($A86&lt;&gt;"",A87=""),"_______________________________",IF($E87="_______________________________","RESPONSÁVEL PELA ELABORAÇÃO",IFERROR(INDIRECT("'"&amp;A88&amp;"'"&amp;"!"&amp;IF($E$2="VALOR MÉDIO (UNITÁRIO)","A5",IF($E$2="MEDIANA (UNITÁRIO)","B5",IF($E$2="MÉDIA SANEADA (UNITÁRIO)","D5","")))),""))))</f>
        <v>17.346666666666664</v>
      </c>
    </row>
    <row r="89" spans="1:5" ht="63" customHeight="1" x14ac:dyDescent="0.3">
      <c r="A89" s="93">
        <v>87</v>
      </c>
      <c r="B89" s="91" t="s">
        <v>259</v>
      </c>
      <c r="C89" s="92" t="s">
        <v>171</v>
      </c>
      <c r="D89" s="90">
        <v>30</v>
      </c>
      <c r="E89" s="83" cm="1">
        <f t="array" aca="1" ref="E89" ca="1">IF(COUNTA(A:A)&lt;3,"",IF(AND($A87&lt;&gt;"",A88=""),"_______________________________",IF($E88="_______________________________","RESPONSÁVEL PELA ELABORAÇÃO",IFERROR(INDIRECT("'"&amp;A89&amp;"'"&amp;"!"&amp;IF($E$2="VALOR MÉDIO (UNITÁRIO)","A5",IF($E$2="MEDIANA (UNITÁRIO)","B5",IF($E$2="MÉDIA SANEADA (UNITÁRIO)","D5","")))),""))))</f>
        <v>12.544999999999998</v>
      </c>
    </row>
    <row r="90" spans="1:5" ht="63" customHeight="1" x14ac:dyDescent="0.3">
      <c r="A90" s="93">
        <v>88</v>
      </c>
      <c r="B90" s="91" t="s">
        <v>260</v>
      </c>
      <c r="C90" s="92" t="s">
        <v>171</v>
      </c>
      <c r="D90" s="90">
        <v>950</v>
      </c>
      <c r="E90" s="83" cm="1">
        <f t="array" aca="1" ref="E90" ca="1">IF(COUNTA(A:A)&lt;3,"",IF(AND($A88&lt;&gt;"",A89=""),"_______________________________",IF($E89="_______________________________","RESPONSÁVEL PELA ELABORAÇÃO",IFERROR(INDIRECT("'"&amp;A90&amp;"'"&amp;"!"&amp;IF($E$2="VALOR MÉDIO (UNITÁRIO)","A5",IF($E$2="MEDIANA (UNITÁRIO)","B5",IF($E$2="MÉDIA SANEADA (UNITÁRIO)","D5","")))),""))))</f>
        <v>7.1916666666666673</v>
      </c>
    </row>
    <row r="91" spans="1:5" ht="63" customHeight="1" x14ac:dyDescent="0.3">
      <c r="A91" s="93">
        <v>89</v>
      </c>
      <c r="B91" s="91" t="s">
        <v>261</v>
      </c>
      <c r="C91" s="92" t="s">
        <v>175</v>
      </c>
      <c r="D91" s="90">
        <v>40</v>
      </c>
      <c r="E91" s="83" cm="1">
        <f t="array" aca="1" ref="E91" ca="1">IF(COUNTA(A:A)&lt;3,"",IF(AND($A89&lt;&gt;"",A90=""),"_______________________________",IF($E90="_______________________________","RESPONSÁVEL PELA ELABORAÇÃO",IFERROR(INDIRECT("'"&amp;A91&amp;"'"&amp;"!"&amp;IF($E$2="VALOR MÉDIO (UNITÁRIO)","A5",IF($E$2="MEDIANA (UNITÁRIO)","B5",IF($E$2="MÉDIA SANEADA (UNITÁRIO)","D5","")))),""))))</f>
        <v>8.5983333333333327</v>
      </c>
    </row>
    <row r="92" spans="1:5" ht="63" customHeight="1" x14ac:dyDescent="0.3">
      <c r="A92" s="93">
        <v>90</v>
      </c>
      <c r="B92" s="91" t="s">
        <v>262</v>
      </c>
      <c r="C92" s="92" t="s">
        <v>263</v>
      </c>
      <c r="D92" s="90">
        <v>650</v>
      </c>
      <c r="E92" s="83" cm="1">
        <f t="array" aca="1" ref="E92" ca="1">IF(COUNTA(A:A)&lt;3,"",IF(AND($A90&lt;&gt;"",A91=""),"_______________________________",IF($E91="_______________________________","RESPONSÁVEL PELA ELABORAÇÃO",IFERROR(INDIRECT("'"&amp;A92&amp;"'"&amp;"!"&amp;IF($E$2="VALOR MÉDIO (UNITÁRIO)","A5",IF($E$2="MEDIANA (UNITÁRIO)","B5",IF($E$2="MÉDIA SANEADA (UNITÁRIO)","D5","")))),""))))</f>
        <v>10.331666666666667</v>
      </c>
    </row>
    <row r="93" spans="1:5" ht="63" customHeight="1" x14ac:dyDescent="0.3">
      <c r="A93" s="93">
        <v>91</v>
      </c>
      <c r="B93" s="91" t="s">
        <v>264</v>
      </c>
      <c r="C93" s="92" t="s">
        <v>175</v>
      </c>
      <c r="D93" s="90">
        <v>600</v>
      </c>
      <c r="E93" s="83" cm="1">
        <f t="array" aca="1" ref="E93" ca="1">IF(COUNTA(A:A)&lt;3,"",IF(AND($A91&lt;&gt;"",A92=""),"_______________________________",IF($E92="_______________________________","RESPONSÁVEL PELA ELABORAÇÃO",IFERROR(INDIRECT("'"&amp;A93&amp;"'"&amp;"!"&amp;IF($E$2="VALOR MÉDIO (UNITÁRIO)","A5",IF($E$2="MEDIANA (UNITÁRIO)","B5",IF($E$2="MÉDIA SANEADA (UNITÁRIO)","D5","")))),""))))</f>
        <v>12.447777777777778</v>
      </c>
    </row>
    <row r="94" spans="1:5" ht="63" customHeight="1" x14ac:dyDescent="0.3">
      <c r="A94" s="93">
        <v>92</v>
      </c>
      <c r="B94" s="91" t="s">
        <v>265</v>
      </c>
      <c r="C94" s="92" t="s">
        <v>171</v>
      </c>
      <c r="D94" s="90">
        <v>150</v>
      </c>
      <c r="E94" s="83" cm="1">
        <f t="array" aca="1" ref="E94" ca="1">IF(COUNTA(A:A)&lt;3,"",IF(AND($A92&lt;&gt;"",A93=""),"_______________________________",IF($E93="_______________________________","RESPONSÁVEL PELA ELABORAÇÃO",IFERROR(INDIRECT("'"&amp;A94&amp;"'"&amp;"!"&amp;IF($E$2="VALOR MÉDIO (UNITÁRIO)","A5",IF($E$2="MEDIANA (UNITÁRIO)","B5",IF($E$2="MÉDIA SANEADA (UNITÁRIO)","D5","")))),""))))</f>
        <v>12.650000000000002</v>
      </c>
    </row>
    <row r="95" spans="1:5" ht="63" customHeight="1" x14ac:dyDescent="0.3">
      <c r="A95" s="93">
        <v>93</v>
      </c>
      <c r="B95" s="91" t="s">
        <v>266</v>
      </c>
      <c r="C95" s="92" t="s">
        <v>171</v>
      </c>
      <c r="D95" s="90">
        <v>180</v>
      </c>
      <c r="E95" s="83" cm="1">
        <f t="array" aca="1" ref="E95" ca="1">IF(COUNTA(A:A)&lt;3,"",IF(AND($A93&lt;&gt;"",A94=""),"_______________________________",IF($E94="_______________________________","RESPONSÁVEL PELA ELABORAÇÃO",IFERROR(INDIRECT("'"&amp;A95&amp;"'"&amp;"!"&amp;IF($E$2="VALOR MÉDIO (UNITÁRIO)","A5",IF($E$2="MEDIANA (UNITÁRIO)","B5",IF($E$2="MÉDIA SANEADA (UNITÁRIO)","D5","")))),""))))</f>
        <v>12.659999999999998</v>
      </c>
    </row>
    <row r="96" spans="1:5" ht="63" customHeight="1" x14ac:dyDescent="0.3">
      <c r="A96" s="93">
        <v>94</v>
      </c>
      <c r="B96" s="91" t="s">
        <v>267</v>
      </c>
      <c r="C96" s="92" t="s">
        <v>171</v>
      </c>
      <c r="D96" s="90">
        <v>300</v>
      </c>
      <c r="E96" s="83" cm="1">
        <f t="array" aca="1" ref="E96" ca="1">IF(COUNTA(A:A)&lt;3,"",IF(AND($A94&lt;&gt;"",A95=""),"_______________________________",IF($E95="_______________________________","RESPONSÁVEL PELA ELABORAÇÃO",IFERROR(INDIRECT("'"&amp;A96&amp;"'"&amp;"!"&amp;IF($E$2="VALOR MÉDIO (UNITÁRIO)","A5",IF($E$2="MEDIANA (UNITÁRIO)","B5",IF($E$2="MÉDIA SANEADA (UNITÁRIO)","D5","")))),""))))</f>
        <v>10.397142857142857</v>
      </c>
    </row>
    <row r="97" spans="1:5" ht="63" customHeight="1" x14ac:dyDescent="0.3">
      <c r="A97" s="93">
        <v>95</v>
      </c>
      <c r="B97" s="91" t="s">
        <v>268</v>
      </c>
      <c r="C97" s="92" t="s">
        <v>169</v>
      </c>
      <c r="D97" s="90">
        <v>400</v>
      </c>
      <c r="E97" s="83" cm="1">
        <f t="array" aca="1" ref="E97" ca="1">IF(COUNTA(A:A)&lt;3,"",IF(AND($A95&lt;&gt;"",A96=""),"_______________________________",IF($E96="_______________________________","RESPONSÁVEL PELA ELABORAÇÃO",IFERROR(INDIRECT("'"&amp;A97&amp;"'"&amp;"!"&amp;IF($E$2="VALOR MÉDIO (UNITÁRIO)","A5",IF($E$2="MEDIANA (UNITÁRIO)","B5",IF($E$2="MÉDIA SANEADA (UNITÁRIO)","D5","")))),""))))</f>
        <v>24.278333333333336</v>
      </c>
    </row>
    <row r="98" spans="1:5" ht="63" customHeight="1" x14ac:dyDescent="0.3">
      <c r="A98" s="93">
        <v>96</v>
      </c>
      <c r="B98" s="91" t="s">
        <v>269</v>
      </c>
      <c r="C98" s="92" t="s">
        <v>169</v>
      </c>
      <c r="D98" s="90">
        <v>50</v>
      </c>
      <c r="E98" s="83" cm="1">
        <f t="array" aca="1" ref="E98" ca="1">IF(COUNTA(A:A)&lt;3,"",IF(AND($A96&lt;&gt;"",A97=""),"_______________________________",IF($E97="_______________________________","RESPONSÁVEL PELA ELABORAÇÃO",IFERROR(INDIRECT("'"&amp;A98&amp;"'"&amp;"!"&amp;IF($E$2="VALOR MÉDIO (UNITÁRIO)","A5",IF($E$2="MEDIANA (UNITÁRIO)","B5",IF($E$2="MÉDIA SANEADA (UNITÁRIO)","D5","")))),""))))</f>
        <v>10.958333333333334</v>
      </c>
    </row>
    <row r="99" spans="1:5" ht="63" customHeight="1" x14ac:dyDescent="0.3">
      <c r="A99" s="93">
        <v>97</v>
      </c>
      <c r="B99" s="91" t="s">
        <v>270</v>
      </c>
      <c r="C99" s="92" t="s">
        <v>175</v>
      </c>
      <c r="D99" s="90">
        <v>200</v>
      </c>
      <c r="E99" s="83" cm="1">
        <f t="array" aca="1" ref="E99" ca="1">IF(COUNTA(A:A)&lt;3,"",IF(AND($A97&lt;&gt;"",A98=""),"_______________________________",IF($E98="_______________________________","RESPONSÁVEL PELA ELABORAÇÃO",IFERROR(INDIRECT("'"&amp;A99&amp;"'"&amp;"!"&amp;IF($E$2="VALOR MÉDIO (UNITÁRIO)","A5",IF($E$2="MEDIANA (UNITÁRIO)","B5",IF($E$2="MÉDIA SANEADA (UNITÁRIO)","D5","")))),""))))</f>
        <v>6.6757142857142853</v>
      </c>
    </row>
    <row r="100" spans="1:5" ht="63" customHeight="1" x14ac:dyDescent="0.3">
      <c r="A100" s="93">
        <v>98</v>
      </c>
      <c r="B100" s="91" t="s">
        <v>271</v>
      </c>
      <c r="C100" s="92" t="s">
        <v>169</v>
      </c>
      <c r="D100" s="90">
        <v>550</v>
      </c>
      <c r="E100" s="83" cm="1">
        <f t="array" aca="1" ref="E100" ca="1">IF(COUNTA(A:A)&lt;3,"",IF(AND($A98&lt;&gt;"",A99=""),"_______________________________",IF($E99="_______________________________","RESPONSÁVEL PELA ELABORAÇÃO",IFERROR(INDIRECT("'"&amp;A100&amp;"'"&amp;"!"&amp;IF($E$2="VALOR MÉDIO (UNITÁRIO)","A5",IF($E$2="MEDIANA (UNITÁRIO)","B5",IF($E$2="MÉDIA SANEADA (UNITÁRIO)","D5","")))),""))))</f>
        <v>15.228571428571428</v>
      </c>
    </row>
    <row r="101" spans="1:5" ht="63" customHeight="1" x14ac:dyDescent="0.3">
      <c r="A101" s="93">
        <v>99</v>
      </c>
      <c r="B101" s="91" t="s">
        <v>272</v>
      </c>
      <c r="C101" s="92" t="s">
        <v>169</v>
      </c>
      <c r="D101" s="90">
        <v>150</v>
      </c>
      <c r="E101" s="83" cm="1">
        <f t="array" aca="1" ref="E101" ca="1">IF(COUNTA(A:A)&lt;3,"",IF(AND($A99&lt;&gt;"",A100=""),"_______________________________",IF($E100="_______________________________","RESPONSÁVEL PELA ELABORAÇÃO",IFERROR(INDIRECT("'"&amp;A101&amp;"'"&amp;"!"&amp;IF($E$2="VALOR MÉDIO (UNITÁRIO)","A5",IF($E$2="MEDIANA (UNITÁRIO)","B5",IF($E$2="MÉDIA SANEADA (UNITÁRIO)","D5","")))),""))))</f>
        <v>57.089999999999996</v>
      </c>
    </row>
    <row r="102" spans="1:5" ht="63" customHeight="1" x14ac:dyDescent="0.3">
      <c r="A102" s="93">
        <v>100</v>
      </c>
      <c r="B102" s="91" t="s">
        <v>273</v>
      </c>
      <c r="C102" s="92" t="s">
        <v>175</v>
      </c>
      <c r="D102" s="90">
        <v>30</v>
      </c>
      <c r="E102" s="83" cm="1">
        <f t="array" aca="1" ref="E102" ca="1">IF(COUNTA(A:A)&lt;3,"",IF(AND($A100&lt;&gt;"",A101=""),"_______________________________",IF($E101="_______________________________","RESPONSÁVEL PELA ELABORAÇÃO",IFERROR(INDIRECT("'"&amp;A102&amp;"'"&amp;"!"&amp;IF($E$2="VALOR MÉDIO (UNITÁRIO)","A5",IF($E$2="MEDIANA (UNITÁRIO)","B5",IF($E$2="MÉDIA SANEADA (UNITÁRIO)","D5","")))),""))))</f>
        <v>6.6185714285714292</v>
      </c>
    </row>
    <row r="103" spans="1:5" ht="63" customHeight="1" x14ac:dyDescent="0.3">
      <c r="A103" s="93">
        <v>101</v>
      </c>
      <c r="B103" s="91" t="s">
        <v>274</v>
      </c>
      <c r="C103" s="92" t="s">
        <v>169</v>
      </c>
      <c r="D103" s="90">
        <v>120</v>
      </c>
      <c r="E103" s="83" cm="1">
        <f t="array" aca="1" ref="E103" ca="1">IF(COUNTA(A:A)&lt;3,"",IF(AND($A101&lt;&gt;"",A102=""),"_______________________________",IF($E102="_______________________________","RESPONSÁVEL PELA ELABORAÇÃO",IFERROR(INDIRECT("'"&amp;A103&amp;"'"&amp;"!"&amp;IF($E$2="VALOR MÉDIO (UNITÁRIO)","A5",IF($E$2="MEDIANA (UNITÁRIO)","B5",IF($E$2="MÉDIA SANEADA (UNITÁRIO)","D5","")))),""))))</f>
        <v>47.955714285714286</v>
      </c>
    </row>
    <row r="104" spans="1:5" ht="63" customHeight="1" x14ac:dyDescent="0.3">
      <c r="A104" s="93">
        <v>102</v>
      </c>
      <c r="B104" s="91" t="s">
        <v>275</v>
      </c>
      <c r="C104" s="92" t="s">
        <v>169</v>
      </c>
      <c r="D104" s="90">
        <v>150</v>
      </c>
      <c r="E104" s="83" cm="1">
        <f t="array" aca="1" ref="E104" ca="1">IF(COUNTA(A:A)&lt;3,"",IF(AND($A102&lt;&gt;"",A103=""),"_______________________________",IF($E103="_______________________________","RESPONSÁVEL PELA ELABORAÇÃO",IFERROR(INDIRECT("'"&amp;A104&amp;"'"&amp;"!"&amp;IF($E$2="VALOR MÉDIO (UNITÁRIO)","A5",IF($E$2="MEDIANA (UNITÁRIO)","B5",IF($E$2="MÉDIA SANEADA (UNITÁRIO)","D5","")))),""))))</f>
        <v>7.373333333333334</v>
      </c>
    </row>
    <row r="105" spans="1:5" ht="63" customHeight="1" x14ac:dyDescent="0.3">
      <c r="A105" s="93">
        <v>103</v>
      </c>
      <c r="B105" s="91" t="s">
        <v>276</v>
      </c>
      <c r="C105" s="92" t="s">
        <v>175</v>
      </c>
      <c r="D105" s="90">
        <v>200</v>
      </c>
      <c r="E105" s="83" cm="1">
        <f t="array" aca="1" ref="E105" ca="1">IF(COUNTA(A:A)&lt;3,"",IF(AND($A103&lt;&gt;"",A104=""),"_______________________________",IF($E104="_______________________________","RESPONSÁVEL PELA ELABORAÇÃO",IFERROR(INDIRECT("'"&amp;A105&amp;"'"&amp;"!"&amp;IF($E$2="VALOR MÉDIO (UNITÁRIO)","A5",IF($E$2="MEDIANA (UNITÁRIO)","B5",IF($E$2="MÉDIA SANEADA (UNITÁRIO)","D5","")))),""))))</f>
        <v>8.1814285714285724</v>
      </c>
    </row>
    <row r="106" spans="1:5" ht="63" customHeight="1" x14ac:dyDescent="0.3">
      <c r="A106" s="93">
        <v>104</v>
      </c>
      <c r="B106" s="91" t="s">
        <v>277</v>
      </c>
      <c r="C106" s="92" t="s">
        <v>169</v>
      </c>
      <c r="D106" s="90">
        <v>150</v>
      </c>
      <c r="E106" s="83" cm="1">
        <f t="array" aca="1" ref="E106" ca="1">IF(COUNTA(A:A)&lt;3,"",IF(AND($A104&lt;&gt;"",A105=""),"_______________________________",IF($E105="_______________________________","RESPONSÁVEL PELA ELABORAÇÃO",IFERROR(INDIRECT("'"&amp;A106&amp;"'"&amp;"!"&amp;IF($E$2="VALOR MÉDIO (UNITÁRIO)","A5",IF($E$2="MEDIANA (UNITÁRIO)","B5",IF($E$2="MÉDIA SANEADA (UNITÁRIO)","D5","")))),""))))</f>
        <v>2.2842857142857143</v>
      </c>
    </row>
    <row r="107" spans="1:5" ht="63" customHeight="1" x14ac:dyDescent="0.3">
      <c r="A107" s="93">
        <v>105</v>
      </c>
      <c r="B107" s="91" t="s">
        <v>278</v>
      </c>
      <c r="C107" s="92" t="s">
        <v>169</v>
      </c>
      <c r="D107" s="90">
        <v>100</v>
      </c>
      <c r="E107" s="83" cm="1">
        <f t="array" aca="1" ref="E107" ca="1">IF(COUNTA(A:A)&lt;3,"",IF(AND($A105&lt;&gt;"",A106=""),"_______________________________",IF($E106="_______________________________","RESPONSÁVEL PELA ELABORAÇÃO",IFERROR(INDIRECT("'"&amp;A107&amp;"'"&amp;"!"&amp;IF($E$2="VALOR MÉDIO (UNITÁRIO)","A5",IF($E$2="MEDIANA (UNITÁRIO)","B5",IF($E$2="MÉDIA SANEADA (UNITÁRIO)","D5","")))),""))))</f>
        <v>14.486666666666665</v>
      </c>
    </row>
    <row r="108" spans="1:5" ht="63" customHeight="1" x14ac:dyDescent="0.3">
      <c r="A108" s="93">
        <v>106</v>
      </c>
      <c r="B108" s="91" t="s">
        <v>279</v>
      </c>
      <c r="C108" s="92" t="s">
        <v>188</v>
      </c>
      <c r="D108" s="90">
        <v>500</v>
      </c>
      <c r="E108" s="83" cm="1">
        <f t="array" aca="1" ref="E108" ca="1">IF(COUNTA(A:A)&lt;3,"",IF(AND($A106&lt;&gt;"",A107=""),"_______________________________",IF($E107="_______________________________","RESPONSÁVEL PELA ELABORAÇÃO",IFERROR(INDIRECT("'"&amp;A108&amp;"'"&amp;"!"&amp;IF($E$2="VALOR MÉDIO (UNITÁRIO)","A5",IF($E$2="MEDIANA (UNITÁRIO)","B5",IF($E$2="MÉDIA SANEADA (UNITÁRIO)","D5","")))),""))))</f>
        <v>18.581428571428571</v>
      </c>
    </row>
    <row r="109" spans="1:5" ht="63" customHeight="1" x14ac:dyDescent="0.3">
      <c r="A109" s="93">
        <v>107</v>
      </c>
      <c r="B109" s="91" t="s">
        <v>280</v>
      </c>
      <c r="C109" s="92" t="s">
        <v>281</v>
      </c>
      <c r="D109" s="90">
        <v>100</v>
      </c>
      <c r="E109" s="83" cm="1">
        <f t="array" aca="1" ref="E109" ca="1">IF(COUNTA(A:A)&lt;3,"",IF(AND($A107&lt;&gt;"",A108=""),"_______________________________",IF($E108="_______________________________","RESPONSÁVEL PELA ELABORAÇÃO",IFERROR(INDIRECT("'"&amp;A109&amp;"'"&amp;"!"&amp;IF($E$2="VALOR MÉDIO (UNITÁRIO)","A5",IF($E$2="MEDIANA (UNITÁRIO)","B5",IF($E$2="MÉDIA SANEADA (UNITÁRIO)","D5","")))),""))))</f>
        <v>4.3250000000000002</v>
      </c>
    </row>
    <row r="110" spans="1:5" ht="63" customHeight="1" x14ac:dyDescent="0.3">
      <c r="A110" s="93">
        <v>108</v>
      </c>
      <c r="B110" s="91" t="s">
        <v>282</v>
      </c>
      <c r="C110" s="92" t="s">
        <v>169</v>
      </c>
      <c r="D110" s="90">
        <v>650</v>
      </c>
      <c r="E110" s="83" cm="1">
        <f t="array" aca="1" ref="E110" ca="1">IF(COUNTA(A:A)&lt;3,"",IF(AND($A108&lt;&gt;"",A109=""),"_______________________________",IF($E109="_______________________________","RESPONSÁVEL PELA ELABORAÇÃO",IFERROR(INDIRECT("'"&amp;A110&amp;"'"&amp;"!"&amp;IF($E$2="VALOR MÉDIO (UNITÁRIO)","A5",IF($E$2="MEDIANA (UNITÁRIO)","B5",IF($E$2="MÉDIA SANEADA (UNITÁRIO)","D5","")))),""))))</f>
        <v>9.9366666666666674</v>
      </c>
    </row>
    <row r="111" spans="1:5" ht="63" customHeight="1" x14ac:dyDescent="0.3">
      <c r="A111" s="93">
        <v>109</v>
      </c>
      <c r="B111" s="91" t="s">
        <v>283</v>
      </c>
      <c r="C111" s="92" t="s">
        <v>169</v>
      </c>
      <c r="D111" s="90">
        <v>20</v>
      </c>
      <c r="E111" s="83" cm="1">
        <f t="array" aca="1" ref="E111" ca="1">IF(COUNTA(A:A)&lt;3,"",IF(AND($A109&lt;&gt;"",A110=""),"_______________________________",IF($E110="_______________________________","RESPONSÁVEL PELA ELABORAÇÃO",IFERROR(INDIRECT("'"&amp;A111&amp;"'"&amp;"!"&amp;IF($E$2="VALOR MÉDIO (UNITÁRIO)","A5",IF($E$2="MEDIANA (UNITÁRIO)","B5",IF($E$2="MÉDIA SANEADA (UNITÁRIO)","D5","")))),""))))</f>
        <v>50.113333333333323</v>
      </c>
    </row>
    <row r="112" spans="1:5" ht="63" customHeight="1" x14ac:dyDescent="0.3">
      <c r="A112" s="93">
        <v>110</v>
      </c>
      <c r="B112" s="91" t="s">
        <v>284</v>
      </c>
      <c r="C112" s="92" t="s">
        <v>171</v>
      </c>
      <c r="D112" s="90">
        <v>240</v>
      </c>
      <c r="E112" s="83" cm="1">
        <f t="array" aca="1" ref="E112" ca="1">IF(COUNTA(A:A)&lt;3,"",IF(AND($A110&lt;&gt;"",A111=""),"_______________________________",IF($E111="_______________________________","RESPONSÁVEL PELA ELABORAÇÃO",IFERROR(INDIRECT("'"&amp;A112&amp;"'"&amp;"!"&amp;IF($E$2="VALOR MÉDIO (UNITÁRIO)","A5",IF($E$2="MEDIANA (UNITÁRIO)","B5",IF($E$2="MÉDIA SANEADA (UNITÁRIO)","D5","")))),""))))</f>
        <v>4.9405555555555551</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_______________________________</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RESPONSÁVEL PELA ELABORAÇÃO</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413" priority="23">
      <formula>$B3&lt;&gt;""</formula>
    </cfRule>
  </conditionalFormatting>
  <conditionalFormatting sqref="E3:E2292">
    <cfRule type="expression" dxfId="412" priority="36">
      <formula>#REF!&lt;&gt;""</formula>
    </cfRule>
  </conditionalFormatting>
  <conditionalFormatting sqref="E3:E9998">
    <cfRule type="expression" dxfId="411" priority="5">
      <formula>$E1048575="RESPONSÁVEL PELA ELABORAÇÃO"</formula>
    </cfRule>
    <cfRule type="expression" dxfId="410" priority="6">
      <formula>$E3="_______________________________"</formula>
    </cfRule>
  </conditionalFormatting>
  <conditionalFormatting sqref="E3:E5">
    <cfRule type="expression" dxfId="409" priority="50">
      <formula>#REF!="RESPONSÁVEL PELA ELABORAÇÃO"</formula>
    </cfRule>
    <cfRule type="expression" dxfId="408" priority="51">
      <formula>$E3="_______________________________"</formula>
    </cfRule>
  </conditionalFormatting>
  <conditionalFormatting sqref="E6">
    <cfRule type="expression" dxfId="407" priority="54">
      <formula>#REF!="RESPONSÁVEL PELA ELABORAÇÃO"</formula>
    </cfRule>
    <cfRule type="expression" dxfId="406" priority="55">
      <formula>$E6="_______________________________"</formula>
    </cfRule>
  </conditionalFormatting>
  <conditionalFormatting sqref="E2">
    <cfRule type="expression" dxfId="405" priority="58">
      <formula>$E1048572="RESPONSÁVEL PELA ELABORAÇÃO"</formula>
    </cfRule>
    <cfRule type="expression" dxfId="404" priority="59">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A848967B-BA2B-4A9F-982E-5AAF09034305}"/>
    <hyperlink ref="A4" location="#'2'!A2" display="2" xr:uid="{6ABA1C42-D25F-4FF0-B30E-566FA2EB5CBC}"/>
    <hyperlink ref="A5" location="#'3'!A2" display="3" xr:uid="{B3D8003C-92DF-4C68-B59C-003DBF22BCFC}"/>
    <hyperlink ref="A6" location="#'4'!A2" display="4" xr:uid="{74E5E6A0-0528-4E3C-9162-8F19BEA1460A}"/>
    <hyperlink ref="A7" location="#'5'!A2" display="5" xr:uid="{2D405EFC-BB36-4E3B-AE0E-87C2B78A4343}"/>
    <hyperlink ref="A8" location="#'6'!A2" display="6" xr:uid="{4BCF5A7C-C7F4-4807-B86F-E78FC008C2AA}"/>
    <hyperlink ref="A9" location="#'7'!A2" display="7" xr:uid="{B2A3941C-E144-4AA9-8332-19A4368B4C21}"/>
    <hyperlink ref="A10" location="#'8'!A2" display="8" xr:uid="{514A26C4-C6C2-47E3-90DA-E84DE6DF2620}"/>
    <hyperlink ref="A11" location="#'9'!A2" display="9" xr:uid="{B8C7E794-03AC-4CB3-8053-C3DC3DB4463C}"/>
    <hyperlink ref="A12" location="#'10'!A2" display="10" xr:uid="{EC1AF3B9-7B47-49FE-A9F2-FB95D2177045}"/>
    <hyperlink ref="A13" location="#'11'!A2" display="11" xr:uid="{DC77C8C7-768B-4EA0-AC98-4A44850661E8}"/>
    <hyperlink ref="A14" location="#'12'!A2" display="12" xr:uid="{6DF32395-BF85-485A-8E89-B4DBF8989283}"/>
    <hyperlink ref="A15" location="#'13'!A2" display="13" xr:uid="{DDA964A5-2A47-4247-A12F-40448A3310C1}"/>
    <hyperlink ref="A16" location="#'14'!A2" display="14" xr:uid="{5AB27C9B-2276-4BE8-95DB-FD04832112E0}"/>
    <hyperlink ref="A17" location="#'15'!A2" display="15" xr:uid="{9EAD277C-D38F-46E9-BDE6-45D4535CFE15}"/>
    <hyperlink ref="A18" location="#'16'!A2" display="16" xr:uid="{7F50CDA0-DBCC-4C0C-A6F6-EFF20F185AFA}"/>
    <hyperlink ref="A19" location="#'17'!A2" display="17" xr:uid="{7CF7D5A5-85FD-4B33-8911-B3A5EAA9BB13}"/>
    <hyperlink ref="A20" location="#'18'!A2" display="18" xr:uid="{35AD9CEF-65B5-405E-9750-A56BCA97AB33}"/>
    <hyperlink ref="A21" location="#'19'!A2" display="19" xr:uid="{01011E32-FFAA-42BF-8620-A81169EE33B9}"/>
    <hyperlink ref="A22" location="#'20'!A2" display="20" xr:uid="{BE02B904-0044-4502-A950-30314ADE5FD3}"/>
    <hyperlink ref="A23" location="#'21'!A2" display="21" xr:uid="{E46B9BF4-23E9-4C23-9628-7824ACB2D553}"/>
    <hyperlink ref="A24" location="#'22'!A2" display="22" xr:uid="{F9690635-3F39-422A-923B-A6657953AC42}"/>
    <hyperlink ref="A25" location="#'23'!A2" display="23" xr:uid="{090956E2-66CB-4BAB-AB84-39263EF673F6}"/>
    <hyperlink ref="A26" location="#'24'!A2" display="24" xr:uid="{6D1A5305-C69A-4DB7-B8C4-BD5627217192}"/>
    <hyperlink ref="A27" location="#'25'!A2" display="25" xr:uid="{A408C7A7-432D-46A3-9D80-C35624EE710E}"/>
    <hyperlink ref="A28" location="#'26'!A2" display="26" xr:uid="{B324A6D9-43C7-400B-9CB6-BC558EEDD3D2}"/>
    <hyperlink ref="A29" location="#'27'!A2" display="27" xr:uid="{A089E3AE-075B-4813-9D6F-41E1C278AFA7}"/>
    <hyperlink ref="A30" location="#'28'!A2" display="28" xr:uid="{0FB8EDEA-28DD-4766-8A14-8F9720C5666C}"/>
    <hyperlink ref="A31" location="#'29'!A2" display="29" xr:uid="{2313DBA6-C97C-4649-A4EB-6A70279644D9}"/>
    <hyperlink ref="A32" location="#'30'!A2" display="30" xr:uid="{A19FD401-8239-4D4D-A063-F4F7399542A7}"/>
    <hyperlink ref="A33" location="#'31'!A2" display="31" xr:uid="{9CF7DD90-9EE3-490F-9D59-085F5C3F0B71}"/>
    <hyperlink ref="A34" location="#'32'!A2" display="32" xr:uid="{FFBD2B0D-795A-4BC4-9B79-1E9795359B82}"/>
    <hyperlink ref="A35" location="#'33'!A2" display="33" xr:uid="{F8837BE1-715E-4355-A054-376923B71B0C}"/>
    <hyperlink ref="A36" location="#'34'!A2" display="34" xr:uid="{FFE00280-03E7-43E4-8D52-DF2211CBBF92}"/>
    <hyperlink ref="A37" location="#'35'!A2" display="35" xr:uid="{689A1134-CD8F-454A-B2BC-3CCAFDEEE206}"/>
    <hyperlink ref="A38" location="#'36'!A2" display="36" xr:uid="{F510E798-3502-4C18-8730-869A538B4C8F}"/>
    <hyperlink ref="A39" location="#'37'!A2" display="37" xr:uid="{00DCB7B2-ED4F-4099-A212-302C318924BB}"/>
    <hyperlink ref="A40" location="#'38'!A2" display="38" xr:uid="{4E48FF2D-F61C-40DD-93E1-BB14AF071E6F}"/>
    <hyperlink ref="A41" location="#'39'!A2" display="39" xr:uid="{F5497342-774F-4594-A1B8-104A52CD9608}"/>
    <hyperlink ref="A42" location="#'40'!A2" display="40" xr:uid="{4DAADE91-A78A-4002-9A16-D7FF0438180C}"/>
    <hyperlink ref="A43" location="#'41'!A2" display="41" xr:uid="{0FB0F5EA-FD58-4D82-AE15-AC5AE340DA53}"/>
    <hyperlink ref="A44" location="#'42'!A2" display="42" xr:uid="{2C1E9947-1AD0-4FEB-9258-14309956220D}"/>
    <hyperlink ref="A45" location="#'43'!A2" display="43" xr:uid="{0D3DCF6A-43BE-4767-851A-D4CFF635E1ED}"/>
    <hyperlink ref="A46" location="#'44'!A2" display="44" xr:uid="{3010D344-AAA5-4BB4-8B51-F7BA0364DA60}"/>
    <hyperlink ref="A47" location="#'45'!A2" display="45" xr:uid="{52927505-9114-43AC-9156-B1EDC6CA7F7F}"/>
    <hyperlink ref="A48" location="#'46'!A2" display="46" xr:uid="{BF28FC06-285E-463F-AC30-E69B44A0D1D0}"/>
    <hyperlink ref="A49" location="#'47'!A2" display="47" xr:uid="{36DD3C00-34D3-4B1F-96AB-97C6AA3B5E50}"/>
    <hyperlink ref="A50" location="#'48'!A2" display="48" xr:uid="{4B9B8E6B-CD4E-4F3B-8AD5-A09450E64E08}"/>
    <hyperlink ref="A51" location="#'49'!A2" display="49" xr:uid="{23B977BC-2D26-476B-A16E-1C5D2EE4072B}"/>
    <hyperlink ref="A52" location="#'50'!A2" display="50" xr:uid="{CAE70699-C413-4606-80FC-211186A71B17}"/>
    <hyperlink ref="A53" location="#'51'!A2" display="51" xr:uid="{1A4B0049-401D-4015-847A-39639B7AE250}"/>
    <hyperlink ref="A54" location="#'52'!A2" display="52" xr:uid="{D6021725-133F-40C9-93D1-A11EA03AB024}"/>
    <hyperlink ref="A55" location="#'53'!A2" display="53" xr:uid="{EC9B38A4-903E-4980-9D1B-2C263E3381BA}"/>
    <hyperlink ref="A56" location="#'54'!A2" display="54" xr:uid="{BF1BAEEA-C169-415A-BD11-26E134857199}"/>
    <hyperlink ref="A57" location="#'55'!A2" display="55" xr:uid="{7DED59F6-A233-41C7-93EA-89A22D26F8F1}"/>
    <hyperlink ref="A58" location="#'56'!A2" display="56" xr:uid="{17074F61-9A09-4FC7-91E8-4C3BAFAC7885}"/>
    <hyperlink ref="A59" location="#'57'!A2" display="57" xr:uid="{BE94DDC3-57F1-4AEF-A445-E50A69084A7D}"/>
    <hyperlink ref="A60" location="#'58'!A2" display="58" xr:uid="{F18F5F6F-B73B-4F3D-B0E1-472776DB66F1}"/>
    <hyperlink ref="A61" location="#'59'!A2" display="59" xr:uid="{3F83C82D-353C-43C8-A282-C4F53C1C2D71}"/>
    <hyperlink ref="A62" location="#'60'!A2" display="60" xr:uid="{084E4E7A-E190-4D9D-A67A-2395ED12D408}"/>
    <hyperlink ref="A63" location="#'61'!A2" display="61" xr:uid="{A1B759DA-635C-4C6D-AE6D-6DB0538280F0}"/>
    <hyperlink ref="A64" location="#'62'!A2" display="62" xr:uid="{DF7CC379-BD05-49DA-8A2F-E99877F582BD}"/>
    <hyperlink ref="A65" location="#'63'!A2" display="63" xr:uid="{A0102AFC-C037-4973-B9A1-75EC16A3CA59}"/>
    <hyperlink ref="A66" location="#'64'!A2" display="64" xr:uid="{B0717324-1ED5-4595-9912-C124752EC901}"/>
    <hyperlink ref="A67" location="#'65'!A2" display="65" xr:uid="{B8A91CF7-BD9E-412A-B0FC-A9A563B7EAA8}"/>
    <hyperlink ref="A68" location="#'66'!A2" display="66" xr:uid="{877B6FC4-B5CF-4A55-9550-547DF67E7A94}"/>
    <hyperlink ref="A69" location="#'67'!A2" display="67" xr:uid="{C9CC6074-C8F0-4ADD-8668-0F50DFB00008}"/>
    <hyperlink ref="A70" location="#'68'!A2" display="68" xr:uid="{C2EAC69E-73C9-4A98-875D-FFE3ACFDF5B3}"/>
    <hyperlink ref="A71" location="#'69'!A2" display="69" xr:uid="{2313D091-6928-498A-A310-A3A514EE366F}"/>
    <hyperlink ref="A72" location="#'70'!A2" display="70" xr:uid="{56646761-C5C7-4D55-92F9-7720D587AF11}"/>
    <hyperlink ref="A73" location="#'71'!A2" display="71" xr:uid="{47EED7E0-73E6-4130-A97C-066862E0F914}"/>
    <hyperlink ref="A74" location="#'72'!A2" display="72" xr:uid="{D44C8EDE-204D-4882-A1B5-622729C056E2}"/>
    <hyperlink ref="A75" location="#'73'!A2" display="73" xr:uid="{99D76B54-39B5-46E2-83F1-6C087A22605B}"/>
    <hyperlink ref="A76" location="#'74'!A2" display="74" xr:uid="{3EE5EE77-C2FF-4C44-A1E6-08F51497F9AB}"/>
    <hyperlink ref="A77" location="#'75'!A2" display="75" xr:uid="{021946F3-2046-4329-A29B-3EC0C29EBEEE}"/>
    <hyperlink ref="A78" location="#'76'!A2" display="76" xr:uid="{047AA75D-65E3-4F8E-8178-4D0A01190D83}"/>
    <hyperlink ref="A79" location="#'77'!A2" display="77" xr:uid="{B8267602-2148-4041-8F17-EB97DDE03B3B}"/>
    <hyperlink ref="A80" location="#'78'!A2" display="78" xr:uid="{3AB607CE-79C2-4682-9A77-8EC6F14F9BBB}"/>
    <hyperlink ref="A81" location="#'79'!A2" display="79" xr:uid="{1B414614-5906-482A-8400-E115F34E1518}"/>
    <hyperlink ref="A82" location="#'80'!A2" display="80" xr:uid="{4AF81134-8D32-464C-AF41-F6AE9FA03A6E}"/>
    <hyperlink ref="A83" location="#'81'!A2" display="81" xr:uid="{0CD8AA25-D8F1-401D-B9E3-85F76C9ABA58}"/>
    <hyperlink ref="A84" location="#'82'!A2" display="82" xr:uid="{E08D340F-1D5F-4A61-8847-D3EE4BF20AEE}"/>
    <hyperlink ref="A85" location="#'83'!A2" display="83" xr:uid="{55A38167-E8F8-45AE-97E2-425A51A8413A}"/>
    <hyperlink ref="A86" location="#'84'!A2" display="84" xr:uid="{3DA5E928-AB96-40EA-BE2B-020D673B7A38}"/>
    <hyperlink ref="A87" location="#'85'!A2" display="85" xr:uid="{AD4F057A-4777-42EB-80F8-871FF98128DE}"/>
    <hyperlink ref="A88" location="#'86'!A2" display="86" xr:uid="{1AAB616F-B4F5-4AED-AA3A-6058715B110B}"/>
    <hyperlink ref="A89" location="#'87'!A2" display="87" xr:uid="{303C3FB5-7315-4647-9930-C89965DAFB0B}"/>
    <hyperlink ref="A90" location="#'88'!A2" display="88" xr:uid="{F839D912-B44F-4E51-A380-1EC377966830}"/>
    <hyperlink ref="A91" location="#'89'!A2" display="89" xr:uid="{B06ABCC0-19B7-434E-890F-53C0748EAF15}"/>
    <hyperlink ref="A92" location="#'90'!A2" display="90" xr:uid="{958893A7-A27C-41CF-9E56-954CF0732D6C}"/>
    <hyperlink ref="A93" location="#'91'!A2" display="91" xr:uid="{173841D3-D070-4AE8-9310-430C2529F9B7}"/>
    <hyperlink ref="A94" location="#'92'!A2" display="92" xr:uid="{DBDB5656-8924-4333-93AE-6C8E9C2044D0}"/>
    <hyperlink ref="A95" location="#'93'!A2" display="93" xr:uid="{7B6F2F92-EFD9-49EE-BDDA-C59CFF0AEBDB}"/>
    <hyperlink ref="A96" location="#'94'!A2" display="94" xr:uid="{9C52A52E-C8C2-4784-B957-5A807C9BD577}"/>
    <hyperlink ref="A97" location="#'95'!A2" display="95" xr:uid="{BF424A7B-BEEE-4821-86B8-22D2B08950DD}"/>
    <hyperlink ref="A98" location="#'96'!A2" display="96" xr:uid="{C35AF03E-D7D6-47EB-9468-1C5553E3D336}"/>
    <hyperlink ref="A99" location="#'97'!A2" display="97" xr:uid="{6E0B1D44-8019-4556-9B22-6A511F777879}"/>
    <hyperlink ref="A100" location="#'98'!A2" display="98" xr:uid="{8B193069-F890-4736-9524-2B3F5B971F18}"/>
    <hyperlink ref="A101" location="#'99'!A2" display="99" xr:uid="{8C386B13-92FB-4962-96B1-3A5778C3CFCC}"/>
    <hyperlink ref="A102" location="#'100'!A2" display="100" xr:uid="{EDBF8A6A-5901-49E0-B880-8EB99AB0709D}"/>
    <hyperlink ref="A103" location="#'101'!A2" display="101" xr:uid="{05164AEB-F246-45BC-AEA7-98CC753EAA97}"/>
    <hyperlink ref="A104" location="#'102'!A2" display="102" xr:uid="{9C27441B-BE0E-42B7-9565-3D467DFF68C4}"/>
    <hyperlink ref="A105" location="#'103'!A2" display="103" xr:uid="{7155044C-B0F0-42D2-BBB9-10EE1AE0BA6C}"/>
    <hyperlink ref="A106" location="#'104'!A2" display="104" xr:uid="{143F2CD8-1641-411D-9671-D7E2F8295768}"/>
    <hyperlink ref="A107" location="#'105'!A2" display="105" xr:uid="{C2E0FC49-523E-4D0B-818A-251C29C3F363}"/>
    <hyperlink ref="A108" location="#'106'!A2" display="106" xr:uid="{DB06D2AF-4CA9-48B7-88DC-3EF2E9132084}"/>
    <hyperlink ref="A109" location="#'107'!A2" display="107" xr:uid="{9D1A7AAB-FB14-4C3E-A52C-8D677A94D40E}"/>
    <hyperlink ref="A110" location="#'108'!A2" display="108" xr:uid="{F0F5CB10-BCC2-4610-97AD-5D8A0FE71661}"/>
    <hyperlink ref="A111" location="#'109'!A2" display="109" xr:uid="{4A312DD1-FB6D-4E82-AB90-C789C8D1BBD9}"/>
    <hyperlink ref="A112" location="#'110'!A2" display="110" xr:uid="{1268C8FB-EBA5-4177-A8E0-3AE646E29601}"/>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c r="C1" s="140"/>
      <c r="D1" s="141"/>
      <c r="E1" s="9"/>
      <c r="F1" s="2"/>
      <c r="G1" s="1"/>
      <c r="H1" s="2"/>
      <c r="I1" s="2"/>
      <c r="J1" s="2"/>
      <c r="K1" s="3"/>
      <c r="M1" s="3"/>
      <c r="N1" s="3"/>
    </row>
    <row r="2" spans="1:19" s="26" customFormat="1" ht="27" customHeight="1" x14ac:dyDescent="0.25">
      <c r="A2" s="70" t="s">
        <v>26</v>
      </c>
      <c r="B2" s="142"/>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0</v>
      </c>
      <c r="B5" s="146">
        <f>IFERROR(MEDIAN(B7:B1048576),0)</f>
        <v>0</v>
      </c>
      <c r="C5" s="146"/>
      <c r="D5" s="146">
        <f>IFERROR(AVERAGEIFS(B7:B1048576,B7:B1048576,"&lt;"&amp;(A5+IFERROR(_xlfn.STDEV.S(B7:B1048576),0)),B7:B1048576,"&gt;"&amp;(A5-IFERROR(_xlfn.STDEV.S(B7:B1048576),0))),0)</f>
        <v>0</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35" customHeight="1" x14ac:dyDescent="0.35">
      <c r="A22" s="78" t="s">
        <v>42</v>
      </c>
      <c r="B22" s="79"/>
      <c r="C22" s="79"/>
      <c r="D22" s="80"/>
      <c r="E22" s="80"/>
      <c r="F22" s="81"/>
      <c r="G22" s="64"/>
      <c r="H22" s="64"/>
      <c r="I22" s="64"/>
      <c r="J22" s="64"/>
      <c r="L22" s="82"/>
      <c r="Q22" s="66"/>
      <c r="R22" s="66"/>
      <c r="S22" s="66"/>
    </row>
    <row r="23" spans="1:19" s="61" customFormat="1" ht="35.1" customHeight="1" x14ac:dyDescent="0.3">
      <c r="A23" s="58" t="s">
        <v>32</v>
      </c>
      <c r="B23" s="60" t="s">
        <v>43</v>
      </c>
      <c r="C23" s="59" t="s">
        <v>44</v>
      </c>
      <c r="D23" s="60" t="s">
        <v>45</v>
      </c>
      <c r="E23" s="135" t="s">
        <v>46</v>
      </c>
      <c r="F23" s="136"/>
      <c r="G23" s="68"/>
      <c r="H23" s="68"/>
      <c r="I23" s="68"/>
      <c r="J23" s="68"/>
      <c r="M23" s="62"/>
      <c r="N23" s="62"/>
      <c r="Q23" s="63"/>
      <c r="R23" s="63"/>
      <c r="S23" s="63"/>
    </row>
    <row r="24" spans="1:19" s="33" customFormat="1" ht="54" customHeight="1" x14ac:dyDescent="0.35">
      <c r="A24" s="36"/>
      <c r="B24" s="51"/>
      <c r="C24" s="67"/>
      <c r="D24" s="77"/>
      <c r="E24" s="137"/>
      <c r="F24" s="138"/>
      <c r="G24" s="32"/>
      <c r="H24" s="32"/>
      <c r="I24" s="32"/>
      <c r="J24" s="32"/>
      <c r="L24" s="75"/>
      <c r="M24" s="35"/>
      <c r="N24" s="35"/>
      <c r="Q24" s="34"/>
      <c r="R24" s="34"/>
      <c r="S24" s="34"/>
    </row>
    <row r="25" spans="1:19" s="33" customFormat="1" ht="54" customHeight="1" x14ac:dyDescent="0.35">
      <c r="A25" s="36"/>
      <c r="B25" s="51"/>
      <c r="C25" s="67"/>
      <c r="D25" s="77"/>
      <c r="E25" s="137"/>
      <c r="F25" s="138"/>
      <c r="G25" s="32"/>
      <c r="H25" s="32"/>
      <c r="I25" s="32"/>
      <c r="J25" s="32"/>
      <c r="L25" s="75"/>
      <c r="M25" s="35"/>
      <c r="N25" s="35"/>
      <c r="Q25" s="34"/>
      <c r="R25" s="34"/>
      <c r="S25" s="34"/>
    </row>
    <row r="26" spans="1:19" s="33" customFormat="1" ht="54" customHeight="1" x14ac:dyDescent="0.35">
      <c r="A26" s="36"/>
      <c r="B26" s="51"/>
      <c r="C26" s="67"/>
      <c r="D26" s="77"/>
      <c r="E26" s="137"/>
      <c r="F26" s="138"/>
      <c r="G26" s="32"/>
      <c r="H26" s="32"/>
      <c r="I26" s="32"/>
      <c r="J26" s="32"/>
      <c r="L26" s="75"/>
      <c r="M26" s="35"/>
      <c r="N26" s="35"/>
      <c r="Q26" s="34"/>
      <c r="R26" s="34"/>
      <c r="S26" s="34"/>
    </row>
    <row r="27" spans="1:19" s="33" customFormat="1" ht="54" customHeight="1" x14ac:dyDescent="0.35">
      <c r="A27" s="36"/>
      <c r="B27" s="51"/>
      <c r="C27" s="67"/>
      <c r="D27" s="77"/>
      <c r="E27" s="137"/>
      <c r="F27" s="138"/>
      <c r="G27" s="32"/>
      <c r="H27" s="32"/>
      <c r="I27" s="32"/>
      <c r="J27" s="32"/>
      <c r="L27" s="75"/>
      <c r="M27" s="35"/>
      <c r="N27" s="35"/>
      <c r="Q27" s="34"/>
      <c r="R27" s="34"/>
      <c r="S27" s="34"/>
    </row>
    <row r="28" spans="1:19" s="33" customFormat="1" ht="54" customHeight="1" x14ac:dyDescent="0.35">
      <c r="A28" s="36"/>
      <c r="B28" s="51"/>
      <c r="C28" s="67"/>
      <c r="D28" s="77"/>
      <c r="E28" s="137"/>
      <c r="F28" s="138"/>
      <c r="G28" s="32"/>
      <c r="H28" s="32"/>
      <c r="I28" s="32"/>
      <c r="J28" s="32"/>
      <c r="L28" s="75"/>
      <c r="M28" s="35"/>
      <c r="N28" s="35"/>
      <c r="Q28" s="34"/>
      <c r="R28" s="34"/>
      <c r="S28" s="34"/>
    </row>
    <row r="29" spans="1:19" ht="40.35" customHeight="1" x14ac:dyDescent="0.25">
      <c r="A29" s="72" t="s">
        <v>47</v>
      </c>
      <c r="B29" s="8"/>
      <c r="C29" s="71"/>
      <c r="D29" s="44"/>
      <c r="E29" s="45"/>
      <c r="F29" s="46"/>
      <c r="G29" s="6"/>
      <c r="H29" s="6"/>
      <c r="I29" s="6"/>
      <c r="J29" s="6"/>
      <c r="L29" s="4"/>
      <c r="M29" s="3"/>
      <c r="N29" s="3"/>
      <c r="Q29" s="5"/>
      <c r="R29" s="5"/>
      <c r="S29" s="5"/>
    </row>
    <row r="30" spans="1:19" s="29" customFormat="1" ht="35.1" customHeight="1" x14ac:dyDescent="0.3">
      <c r="A30" s="73" t="s">
        <v>36</v>
      </c>
      <c r="B30" s="74" t="s">
        <v>43</v>
      </c>
      <c r="C30" s="74" t="s">
        <v>48</v>
      </c>
      <c r="D30" s="130" t="s">
        <v>49</v>
      </c>
      <c r="E30" s="130"/>
      <c r="F30" s="131"/>
      <c r="G30" s="37"/>
      <c r="H30" s="37"/>
      <c r="I30" s="37"/>
      <c r="J30" s="37"/>
      <c r="L30" s="38"/>
      <c r="M30" s="30"/>
      <c r="N30" s="30"/>
      <c r="Q30" s="31"/>
      <c r="R30" s="31"/>
      <c r="S30" s="31"/>
    </row>
    <row r="31" spans="1:19" s="29" customFormat="1" ht="54" customHeight="1" x14ac:dyDescent="0.3">
      <c r="A31" s="39" t="s">
        <v>27</v>
      </c>
      <c r="B31" s="51"/>
      <c r="C31" s="52"/>
      <c r="D31" s="132"/>
      <c r="E31" s="133"/>
      <c r="F31" s="134"/>
      <c r="G31" s="37"/>
      <c r="H31" s="37"/>
      <c r="I31" s="37"/>
      <c r="J31" s="37"/>
      <c r="L31" s="38"/>
      <c r="M31" s="30"/>
      <c r="N31" s="30"/>
      <c r="Q31" s="31"/>
      <c r="R31" s="31"/>
      <c r="S31" s="31"/>
    </row>
  </sheetData>
  <mergeCells count="14">
    <mergeCell ref="B1:D1"/>
    <mergeCell ref="B2:D2"/>
    <mergeCell ref="B4:C4"/>
    <mergeCell ref="D4:E4"/>
    <mergeCell ref="B5:C5"/>
    <mergeCell ref="D5:E5"/>
    <mergeCell ref="D30:F30"/>
    <mergeCell ref="D31:F31"/>
    <mergeCell ref="E23:F23"/>
    <mergeCell ref="E24:F24"/>
    <mergeCell ref="E25:F25"/>
    <mergeCell ref="E26:F26"/>
    <mergeCell ref="E27:F27"/>
    <mergeCell ref="E28:F28"/>
  </mergeCells>
  <conditionalFormatting sqref="F1:F3 F8:F21">
    <cfRule type="expression" dxfId="403" priority="5">
      <formula>$F1="VALOR INCONSISTENTE"</formula>
    </cfRule>
  </conditionalFormatting>
  <conditionalFormatting sqref="A24:D28 G24:J28 A29:J49 A9:J23">
    <cfRule type="expression" dxfId="40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01" priority="3">
      <formula>$F4="VALOR INCONSISTENTE"</formula>
    </cfRule>
  </conditionalFormatting>
  <conditionalFormatting sqref="E24:F24">
    <cfRule type="expression" dxfId="400"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399"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DF088-8816-408B-A4DA-3DF83E0FE347}">
  <sheetPr codeName="Planilha40">
    <pageSetUpPr fitToPage="1"/>
  </sheetPr>
  <dimension ref="A1:S21"/>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168</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8.4212500000000006</v>
      </c>
      <c r="B5" s="146">
        <f>IFERROR(MEDIAN(B7:B1048576),0)</f>
        <v>8.9450000000000003</v>
      </c>
      <c r="C5" s="146"/>
      <c r="D5" s="146">
        <f>IFERROR(AVERAGEIFS(B7:B1048576,B7:B1048576,"&lt;"&amp;(A5+IFERROR(_xlfn.STDEV.S(B7:B1048576),0)),B7:B1048576,"&gt;"&amp;(A5-IFERROR(_xlfn.STDEV.S(B7:B1048576),0))),0)</f>
        <v>8.8140000000000001</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290</v>
      </c>
      <c r="B9" s="51">
        <v>8.99</v>
      </c>
      <c r="C9" s="41" t="s">
        <v>285</v>
      </c>
      <c r="D9" s="41" t="s">
        <v>286</v>
      </c>
      <c r="E9" s="42" t="s">
        <v>291</v>
      </c>
      <c r="F9" s="40">
        <v>45527</v>
      </c>
      <c r="G9" s="69" t="s">
        <v>292</v>
      </c>
      <c r="H9" s="41">
        <v>3</v>
      </c>
      <c r="I9" s="41">
        <v>2024</v>
      </c>
      <c r="J9" s="43" t="s">
        <v>289</v>
      </c>
      <c r="L9" s="38"/>
      <c r="M9" s="30"/>
      <c r="N9" s="30"/>
      <c r="Q9" s="31"/>
      <c r="R9" s="31"/>
      <c r="S9" s="31"/>
    </row>
    <row r="10" spans="1:19" s="29" customFormat="1" ht="52.5" customHeight="1" x14ac:dyDescent="0.3">
      <c r="A10" s="36" t="s">
        <v>293</v>
      </c>
      <c r="B10" s="51">
        <v>6.99</v>
      </c>
      <c r="C10" s="41" t="s">
        <v>294</v>
      </c>
      <c r="D10" s="41" t="s">
        <v>286</v>
      </c>
      <c r="E10" s="42" t="s">
        <v>298</v>
      </c>
      <c r="F10" s="40">
        <v>45420</v>
      </c>
      <c r="G10" s="69" t="s">
        <v>296</v>
      </c>
      <c r="H10" s="41">
        <v>1</v>
      </c>
      <c r="I10" s="41">
        <v>2024</v>
      </c>
      <c r="J10" s="43" t="s">
        <v>288</v>
      </c>
      <c r="L10" s="38"/>
      <c r="M10" s="30"/>
      <c r="N10" s="30"/>
      <c r="Q10" s="31"/>
      <c r="R10" s="31"/>
      <c r="S10" s="31"/>
    </row>
    <row r="11" spans="1:19" s="29" customFormat="1" ht="52.5" customHeight="1" x14ac:dyDescent="0.3">
      <c r="A11" s="36" t="s">
        <v>299</v>
      </c>
      <c r="B11" s="51">
        <v>9.4</v>
      </c>
      <c r="C11" s="41" t="s">
        <v>171</v>
      </c>
      <c r="D11" s="41" t="s">
        <v>286</v>
      </c>
      <c r="E11" s="42" t="s">
        <v>300</v>
      </c>
      <c r="F11" s="40">
        <v>45457</v>
      </c>
      <c r="G11" s="69" t="s">
        <v>301</v>
      </c>
      <c r="H11" s="41">
        <v>34</v>
      </c>
      <c r="I11" s="41">
        <v>2024</v>
      </c>
      <c r="J11" s="43" t="s">
        <v>302</v>
      </c>
      <c r="L11" s="38"/>
      <c r="M11" s="30"/>
      <c r="N11" s="30"/>
      <c r="Q11" s="31"/>
      <c r="R11" s="31"/>
      <c r="S11" s="31"/>
    </row>
    <row r="12" spans="1:19" s="29" customFormat="1" ht="52.5" customHeight="1" x14ac:dyDescent="0.3">
      <c r="A12" s="36" t="s">
        <v>303</v>
      </c>
      <c r="B12" s="51">
        <v>9.2899999999999991</v>
      </c>
      <c r="C12" s="41" t="s">
        <v>304</v>
      </c>
      <c r="D12" s="41" t="s">
        <v>305</v>
      </c>
      <c r="E12" s="42" t="s">
        <v>306</v>
      </c>
      <c r="F12" s="40">
        <v>45324</v>
      </c>
      <c r="G12" s="69" t="s">
        <v>307</v>
      </c>
      <c r="H12" s="41" t="s">
        <v>308</v>
      </c>
      <c r="I12" s="41">
        <v>2024</v>
      </c>
      <c r="J12" s="43" t="s">
        <v>309</v>
      </c>
      <c r="L12" s="38"/>
      <c r="M12" s="30"/>
      <c r="N12" s="30"/>
      <c r="Q12" s="31"/>
      <c r="R12" s="31"/>
      <c r="S12" s="31"/>
    </row>
    <row r="13" spans="1:19" s="29" customFormat="1" ht="52.5" customHeight="1" x14ac:dyDescent="0.3">
      <c r="A13" s="36" t="s">
        <v>314</v>
      </c>
      <c r="B13" s="51">
        <v>8.9</v>
      </c>
      <c r="C13" s="41" t="s">
        <v>313</v>
      </c>
      <c r="D13" s="41" t="s">
        <v>311</v>
      </c>
      <c r="E13" s="42" t="s">
        <v>315</v>
      </c>
      <c r="F13" s="40">
        <v>45411</v>
      </c>
      <c r="G13" s="69" t="s">
        <v>316</v>
      </c>
      <c r="H13" s="41">
        <v>6</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1076</v>
      </c>
      <c r="B16" s="51">
        <v>6.32</v>
      </c>
      <c r="C16" s="67" t="s">
        <v>1077</v>
      </c>
      <c r="D16" s="77" t="s">
        <v>1078</v>
      </c>
      <c r="E16" s="147" t="s">
        <v>1079</v>
      </c>
      <c r="F16" s="138"/>
      <c r="G16" s="32"/>
      <c r="H16" s="32"/>
      <c r="I16" s="32"/>
      <c r="J16" s="32"/>
      <c r="L16" s="75"/>
      <c r="M16" s="35"/>
      <c r="N16" s="35"/>
      <c r="Q16" s="34"/>
      <c r="R16" s="34"/>
      <c r="S16" s="34"/>
    </row>
    <row r="17" spans="1:19" s="33" customFormat="1" ht="54" customHeight="1" x14ac:dyDescent="0.35">
      <c r="A17" s="36" t="s">
        <v>1081</v>
      </c>
      <c r="B17" s="51">
        <v>9.99</v>
      </c>
      <c r="C17" s="67" t="s">
        <v>1077</v>
      </c>
      <c r="D17" s="77" t="s">
        <v>1082</v>
      </c>
      <c r="E17" s="147" t="s">
        <v>1083</v>
      </c>
      <c r="F17" s="138"/>
      <c r="G17" s="32"/>
      <c r="H17" s="32"/>
      <c r="I17" s="32"/>
      <c r="J17" s="32"/>
      <c r="L17" s="75"/>
      <c r="M17" s="35"/>
      <c r="N17" s="35"/>
      <c r="Q17" s="34"/>
      <c r="R17" s="34"/>
      <c r="S17" s="34"/>
    </row>
    <row r="18" spans="1:19" s="33" customFormat="1" ht="54" customHeight="1" x14ac:dyDescent="0.35">
      <c r="A18" s="36" t="s">
        <v>1084</v>
      </c>
      <c r="B18" s="51">
        <v>7.49</v>
      </c>
      <c r="C18" s="67" t="s">
        <v>1077</v>
      </c>
      <c r="D18" s="77" t="s">
        <v>1085</v>
      </c>
      <c r="E18" s="147" t="s">
        <v>1086</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2">
    <mergeCell ref="D20:F20"/>
    <mergeCell ref="D21:F21"/>
    <mergeCell ref="E15:F15"/>
    <mergeCell ref="E16:F16"/>
    <mergeCell ref="E17:F17"/>
    <mergeCell ref="E18:F18"/>
    <mergeCell ref="B1:D1"/>
    <mergeCell ref="B2:D2"/>
    <mergeCell ref="B4:C4"/>
    <mergeCell ref="D4:E4"/>
    <mergeCell ref="B5:C5"/>
    <mergeCell ref="D5:E5"/>
  </mergeCells>
  <conditionalFormatting sqref="F1:F3 F8:F13">
    <cfRule type="expression" dxfId="398" priority="5">
      <formula>$F1="VALOR INCONSISTENTE"</formula>
    </cfRule>
  </conditionalFormatting>
  <conditionalFormatting sqref="A16:D16 G16:J16 A9:J15 A17:J39">
    <cfRule type="expression" dxfId="39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96" priority="3">
      <formula>$F4="VALOR INCONSISTENTE"</formula>
    </cfRule>
  </conditionalFormatting>
  <conditionalFormatting sqref="E16:F16">
    <cfRule type="expression" dxfId="395"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lojacentraldealimentos.com.br/index.php/catalog/product/view/id/330/s/amido-de-milho-central-un/%3Fsrsltid%3DAfmBOooeFH3vTG-XRfbq6K00aKMnK5Z860geYsjVcc2wtkdyP2phQfZCfcc&amp;rct=j&amp;q=&amp;esrc=s&amp;opi=95576897&amp;sa=U&amp;ved=0ahUKEwjLpJTG-M-KAxWlpJUCHXO-JtgQgOUECKoG&amp;usg=AOvVaw3tbkHPwrjxKP-rYeM_Pd9l" xr:uid="{80CDE815-FBBD-461D-9654-F7A222C5FA52}"/>
    <hyperlink ref="E17" r:id="rId2" display="https://www.google.com/url?url=https://www.tendaatacado.com.br/produto/amido-de-milho-qualimax-1kg-16779%3Fsrsltid%3DAfmBOop7i9E7VOA8IaHKkOC06thIZXYD_WBvbUvl-3jJhTVQnWR5Lbq28o0%26region_id%3D000500&amp;rct=j&amp;q=&amp;esrc=s&amp;opi=95576897&amp;sa=U&amp;ved=0ahUKEwjLpJTG-M-KAxWlpJUCHXO-JtgQguUECMUG&amp;usg=AOvVaw1560Dzgs3EiltUt1DVmKNl" xr:uid="{567A7311-69EF-4881-960E-783503C67649}"/>
    <hyperlink ref="E18" r:id="rId3" display="https://www.google.com/url?url=https://www.centralweber.com.br/alimentos/amido-de-milho/amido-milho-amafil-sc-1kg%3Fparceiro%3D9710%26srsltid%3DAfmBOopJhWW21_Oa3L20QEuwIInbuUdace_pLvZFPQ5KYLt1qfnTl1D3dBA&amp;rct=j&amp;q=&amp;esrc=s&amp;opi=95576897&amp;sa=U&amp;ved=0ahUKEwjLpJTG-M-KAxWlpJUCHXO-JtgQguUECN0G&amp;usg=AOvVaw0WpGMdJvAf3J3u3Q9qlykf" xr:uid="{D2F46321-5CB4-4B8A-9C9C-1EAE4F129AAB}"/>
  </hyperlinks>
  <pageMargins left="0.4" right="0.4" top="0.6" bottom="0.6" header="0.31496062000000002" footer="0.31496062000000002"/>
  <pageSetup paperSize="9" scale="54" fitToHeight="0" orientation="landscape" cellComments="atEnd" r:id="rId4"/>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AE0F4-59B9-45EC-977C-338D46706A7D}">
  <sheetPr codeName="Planilha41">
    <pageSetUpPr fitToPage="1"/>
  </sheetPr>
  <dimension ref="A1:S21"/>
  <sheetViews>
    <sheetView showGridLines="0" zoomScale="80" zoomScaleNormal="80" workbookViewId="0">
      <pane ySplit="2" topLeftCell="A3" activePane="bottomLeft" state="frozen"/>
      <selection pane="bottomLeft" activeCell="A22" sqref="A2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170</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9.0175000000000001</v>
      </c>
      <c r="B5" s="146">
        <f>IFERROR(MEDIAN(B7:B1048576),0)</f>
        <v>8.68</v>
      </c>
      <c r="C5" s="146"/>
      <c r="D5" s="146">
        <f>IFERROR(AVERAGEIFS(B7:B1048576,B7:B1048576,"&lt;"&amp;(A5+IFERROR(_xlfn.STDEV.S(B7:B1048576),0)),B7:B1048576,"&gt;"&amp;(A5-IFERROR(_xlfn.STDEV.S(B7:B1048576),0))),0)</f>
        <v>8.5920000000000005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319</v>
      </c>
      <c r="B9" s="51">
        <v>7.9</v>
      </c>
      <c r="C9" s="41" t="s">
        <v>171</v>
      </c>
      <c r="D9" s="41" t="s">
        <v>286</v>
      </c>
      <c r="E9" s="42" t="s">
        <v>320</v>
      </c>
      <c r="F9" s="40">
        <v>45386</v>
      </c>
      <c r="G9" s="69" t="s">
        <v>321</v>
      </c>
      <c r="H9" s="41">
        <v>4</v>
      </c>
      <c r="I9" s="41">
        <v>2024</v>
      </c>
      <c r="J9" s="43" t="s">
        <v>302</v>
      </c>
      <c r="L9" s="38"/>
      <c r="M9" s="30"/>
      <c r="N9" s="30"/>
      <c r="Q9" s="31"/>
      <c r="R9" s="31"/>
      <c r="S9" s="31"/>
    </row>
    <row r="10" spans="1:19" s="29" customFormat="1" ht="52.5" customHeight="1" x14ac:dyDescent="0.3">
      <c r="A10" s="36" t="s">
        <v>322</v>
      </c>
      <c r="B10" s="51">
        <v>9.4600000000000009</v>
      </c>
      <c r="C10" s="41" t="s">
        <v>171</v>
      </c>
      <c r="D10" s="41" t="s">
        <v>286</v>
      </c>
      <c r="E10" s="42" t="s">
        <v>323</v>
      </c>
      <c r="F10" s="40">
        <v>45581</v>
      </c>
      <c r="G10" s="69" t="s">
        <v>324</v>
      </c>
      <c r="H10" s="41">
        <v>31</v>
      </c>
      <c r="I10" s="41">
        <v>2024</v>
      </c>
      <c r="J10" s="43" t="s">
        <v>302</v>
      </c>
      <c r="L10" s="38"/>
      <c r="M10" s="30"/>
      <c r="N10" s="30"/>
      <c r="Q10" s="31"/>
      <c r="R10" s="31"/>
      <c r="S10" s="31"/>
    </row>
    <row r="11" spans="1:19" s="29" customFormat="1" ht="52.5" customHeight="1" x14ac:dyDescent="0.3">
      <c r="A11" s="36" t="s">
        <v>327</v>
      </c>
      <c r="B11" s="51">
        <v>6.2</v>
      </c>
      <c r="C11" s="41" t="s">
        <v>171</v>
      </c>
      <c r="D11" s="41" t="s">
        <v>286</v>
      </c>
      <c r="E11" s="42" t="s">
        <v>328</v>
      </c>
      <c r="F11" s="40">
        <v>45504</v>
      </c>
      <c r="G11" s="69" t="s">
        <v>329</v>
      </c>
      <c r="H11" s="41">
        <v>42</v>
      </c>
      <c r="I11" s="41">
        <v>2024</v>
      </c>
      <c r="J11" s="43" t="s">
        <v>302</v>
      </c>
      <c r="L11" s="38"/>
      <c r="M11" s="30"/>
      <c r="N11" s="30"/>
      <c r="Q11" s="31"/>
      <c r="R11" s="31"/>
      <c r="S11" s="31"/>
    </row>
    <row r="12" spans="1:19" s="29" customFormat="1" ht="52.5" customHeight="1" x14ac:dyDescent="0.3">
      <c r="A12" s="36" t="s">
        <v>331</v>
      </c>
      <c r="B12" s="51">
        <v>7.77</v>
      </c>
      <c r="C12" s="41" t="s">
        <v>333</v>
      </c>
      <c r="D12" s="41" t="s">
        <v>305</v>
      </c>
      <c r="E12" s="42" t="s">
        <v>334</v>
      </c>
      <c r="F12" s="40">
        <v>45540</v>
      </c>
      <c r="G12" s="69" t="s">
        <v>335</v>
      </c>
      <c r="H12" s="41" t="s">
        <v>336</v>
      </c>
      <c r="I12" s="41">
        <v>2024</v>
      </c>
      <c r="J12" s="43" t="s">
        <v>309</v>
      </c>
      <c r="L12" s="38"/>
      <c r="M12" s="30"/>
      <c r="N12" s="30"/>
      <c r="Q12" s="31"/>
      <c r="R12" s="31"/>
      <c r="S12" s="31"/>
    </row>
    <row r="13" spans="1:19" s="29" customFormat="1" ht="52.5" customHeight="1" x14ac:dyDescent="0.3">
      <c r="A13" s="36" t="s">
        <v>331</v>
      </c>
      <c r="B13" s="51">
        <v>7.84</v>
      </c>
      <c r="C13" s="41" t="s">
        <v>333</v>
      </c>
      <c r="D13" s="41" t="s">
        <v>305</v>
      </c>
      <c r="E13" s="42" t="s">
        <v>334</v>
      </c>
      <c r="F13" s="40">
        <v>45504</v>
      </c>
      <c r="G13" s="69" t="s">
        <v>339</v>
      </c>
      <c r="H13" s="41" t="s">
        <v>340</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1087</v>
      </c>
      <c r="B16" s="51">
        <v>11.99</v>
      </c>
      <c r="C16" s="67" t="s">
        <v>1077</v>
      </c>
      <c r="D16" s="77" t="s">
        <v>1088</v>
      </c>
      <c r="E16" s="137" t="s">
        <v>1089</v>
      </c>
      <c r="F16" s="138"/>
      <c r="G16" s="32"/>
      <c r="H16" s="32"/>
      <c r="I16" s="32"/>
      <c r="J16" s="32"/>
      <c r="L16" s="75"/>
      <c r="M16" s="35"/>
      <c r="N16" s="35"/>
      <c r="Q16" s="34"/>
      <c r="R16" s="34"/>
      <c r="S16" s="34"/>
    </row>
    <row r="17" spans="1:19" s="33" customFormat="1" ht="54" customHeight="1" x14ac:dyDescent="0.35">
      <c r="A17" s="36" t="s">
        <v>1090</v>
      </c>
      <c r="B17" s="51">
        <v>9.99</v>
      </c>
      <c r="C17" s="67" t="s">
        <v>1077</v>
      </c>
      <c r="D17" s="77" t="s">
        <v>1091</v>
      </c>
      <c r="E17" s="137" t="s">
        <v>1092</v>
      </c>
      <c r="F17" s="138"/>
      <c r="G17" s="32"/>
      <c r="H17" s="32"/>
      <c r="I17" s="32"/>
      <c r="J17" s="32"/>
      <c r="L17" s="75"/>
      <c r="M17" s="35"/>
      <c r="N17" s="35"/>
      <c r="Q17" s="34"/>
      <c r="R17" s="34"/>
      <c r="S17" s="34"/>
    </row>
    <row r="18" spans="1:19" s="33" customFormat="1" ht="54" customHeight="1" x14ac:dyDescent="0.35">
      <c r="A18" s="36" t="s">
        <v>1093</v>
      </c>
      <c r="B18" s="51">
        <v>10.99</v>
      </c>
      <c r="C18" s="67" t="s">
        <v>1077</v>
      </c>
      <c r="D18" s="77" t="s">
        <v>1094</v>
      </c>
      <c r="E18" s="137" t="s">
        <v>1095</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2">
    <mergeCell ref="D20:F20"/>
    <mergeCell ref="D21:F21"/>
    <mergeCell ref="E15:F15"/>
    <mergeCell ref="E16:F16"/>
    <mergeCell ref="E17:F17"/>
    <mergeCell ref="E18:F18"/>
    <mergeCell ref="B1:D1"/>
    <mergeCell ref="B2:D2"/>
    <mergeCell ref="B4:C4"/>
    <mergeCell ref="D4:E4"/>
    <mergeCell ref="B5:C5"/>
    <mergeCell ref="D5:E5"/>
  </mergeCells>
  <conditionalFormatting sqref="F1:F3 F8:F13">
    <cfRule type="expression" dxfId="394" priority="5">
      <formula>$F1="VALOR INCONSISTENTE"</formula>
    </cfRule>
  </conditionalFormatting>
  <conditionalFormatting sqref="A16:D16 G16:J16 A17:J39 A9:J15">
    <cfRule type="expression" dxfId="39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92" priority="3">
      <formula>$F4="VALOR INCONSISTENTE"</formula>
    </cfRule>
  </conditionalFormatting>
  <conditionalFormatting sqref="E16:F16">
    <cfRule type="expression" dxfId="391"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D6BEF-C480-45AA-B746-0F93FE2912D7}">
  <sheetPr codeName="Planilha42">
    <pageSetUpPr fitToPage="1"/>
  </sheetPr>
  <dimension ref="A1:S21"/>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172</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10.321250000000001</v>
      </c>
      <c r="B5" s="146">
        <f>IFERROR(MEDIAN(B7:B1048576),0)</f>
        <v>9.8500000000000014</v>
      </c>
      <c r="C5" s="146"/>
      <c r="D5" s="146">
        <f>IFERROR(AVERAGEIFS(B7:B1048576,B7:B1048576,"&lt;"&amp;(A5+IFERROR(_xlfn.STDEV.S(B7:B1048576),0)),B7:B1048576,"&gt;"&amp;(A5-IFERROR(_xlfn.STDEV.S(B7:B1048576),0))),0)</f>
        <v>9.7149999999999999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341</v>
      </c>
      <c r="B9" s="51">
        <v>9.8000000000000007</v>
      </c>
      <c r="C9" s="41" t="s">
        <v>171</v>
      </c>
      <c r="D9" s="41" t="s">
        <v>286</v>
      </c>
      <c r="E9" s="42" t="s">
        <v>298</v>
      </c>
      <c r="F9" s="40">
        <v>45420</v>
      </c>
      <c r="G9" s="69" t="s">
        <v>296</v>
      </c>
      <c r="H9" s="41">
        <v>1</v>
      </c>
      <c r="I9" s="41">
        <v>2024</v>
      </c>
      <c r="J9" s="43" t="s">
        <v>288</v>
      </c>
      <c r="L9" s="38"/>
      <c r="M9" s="30"/>
      <c r="N9" s="30"/>
      <c r="Q9" s="31"/>
      <c r="R9" s="31"/>
      <c r="S9" s="31"/>
    </row>
    <row r="10" spans="1:19" s="29" customFormat="1" ht="52.5" customHeight="1" x14ac:dyDescent="0.3">
      <c r="A10" s="36" t="s">
        <v>345</v>
      </c>
      <c r="B10" s="51">
        <v>9.8000000000000007</v>
      </c>
      <c r="C10" s="41" t="s">
        <v>171</v>
      </c>
      <c r="D10" s="41" t="s">
        <v>286</v>
      </c>
      <c r="E10" s="42" t="s">
        <v>346</v>
      </c>
      <c r="F10" s="40">
        <v>45341</v>
      </c>
      <c r="G10" s="69" t="s">
        <v>347</v>
      </c>
      <c r="H10" s="41">
        <v>2</v>
      </c>
      <c r="I10" s="41">
        <v>2024</v>
      </c>
      <c r="J10" s="43" t="s">
        <v>288</v>
      </c>
      <c r="L10" s="38"/>
      <c r="M10" s="30"/>
      <c r="N10" s="30"/>
      <c r="Q10" s="31"/>
      <c r="R10" s="31"/>
      <c r="S10" s="31"/>
    </row>
    <row r="11" spans="1:19" s="29" customFormat="1" ht="52.5" customHeight="1" x14ac:dyDescent="0.3">
      <c r="A11" s="36" t="s">
        <v>348</v>
      </c>
      <c r="B11" s="51">
        <v>9.4</v>
      </c>
      <c r="C11" s="41" t="s">
        <v>171</v>
      </c>
      <c r="D11" s="41" t="s">
        <v>286</v>
      </c>
      <c r="E11" s="42" t="s">
        <v>349</v>
      </c>
      <c r="F11" s="40">
        <v>45344</v>
      </c>
      <c r="G11" s="69" t="s">
        <v>350</v>
      </c>
      <c r="H11" s="41">
        <v>4</v>
      </c>
      <c r="I11" s="41">
        <v>2024</v>
      </c>
      <c r="J11" s="43" t="s">
        <v>288</v>
      </c>
      <c r="L11" s="38"/>
      <c r="M11" s="30"/>
      <c r="N11" s="30"/>
      <c r="Q11" s="31"/>
      <c r="R11" s="31"/>
      <c r="S11" s="31"/>
    </row>
    <row r="12" spans="1:19" s="29" customFormat="1" ht="52.5" customHeight="1" x14ac:dyDescent="0.3">
      <c r="A12" s="36" t="s">
        <v>351</v>
      </c>
      <c r="B12" s="51">
        <v>9.9</v>
      </c>
      <c r="C12" s="41" t="s">
        <v>285</v>
      </c>
      <c r="D12" s="41" t="s">
        <v>286</v>
      </c>
      <c r="E12" s="42" t="s">
        <v>352</v>
      </c>
      <c r="F12" s="40">
        <v>45331</v>
      </c>
      <c r="G12" s="69" t="s">
        <v>353</v>
      </c>
      <c r="H12" s="41">
        <v>2</v>
      </c>
      <c r="I12" s="41">
        <v>2024</v>
      </c>
      <c r="J12" s="43" t="s">
        <v>302</v>
      </c>
      <c r="L12" s="38"/>
      <c r="M12" s="30"/>
      <c r="N12" s="30"/>
      <c r="Q12" s="31"/>
      <c r="R12" s="31"/>
      <c r="S12" s="31"/>
    </row>
    <row r="13" spans="1:19" s="29" customFormat="1" ht="52.5" customHeight="1" x14ac:dyDescent="0.3">
      <c r="A13" s="36" t="s">
        <v>356</v>
      </c>
      <c r="B13" s="51">
        <v>11.99</v>
      </c>
      <c r="C13" s="41" t="s">
        <v>333</v>
      </c>
      <c r="D13" s="41" t="s">
        <v>305</v>
      </c>
      <c r="E13" s="42" t="s">
        <v>357</v>
      </c>
      <c r="F13" s="40">
        <v>45520</v>
      </c>
      <c r="G13" s="69" t="s">
        <v>358</v>
      </c>
      <c r="H13" s="41" t="s">
        <v>359</v>
      </c>
      <c r="I13" s="41">
        <v>2024</v>
      </c>
      <c r="J13" s="43" t="s">
        <v>309</v>
      </c>
      <c r="L13" s="38"/>
      <c r="M13" s="30"/>
      <c r="N13" s="30"/>
      <c r="Q13" s="31"/>
      <c r="R13" s="31"/>
      <c r="S13" s="31"/>
    </row>
    <row r="14" spans="1:19" s="29" customFormat="1" ht="52.5" customHeight="1" x14ac:dyDescent="0.3">
      <c r="A14" s="36" t="s">
        <v>361</v>
      </c>
      <c r="B14" s="51">
        <v>9.49</v>
      </c>
      <c r="C14" s="41" t="s">
        <v>362</v>
      </c>
      <c r="D14" s="41" t="s">
        <v>311</v>
      </c>
      <c r="E14" s="42" t="s">
        <v>363</v>
      </c>
      <c r="F14" s="40">
        <v>45362</v>
      </c>
      <c r="G14" s="69" t="s">
        <v>364</v>
      </c>
      <c r="H14" s="41">
        <v>35</v>
      </c>
      <c r="I14" s="41">
        <v>2024</v>
      </c>
      <c r="J14" s="43" t="s">
        <v>360</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35" t="s">
        <v>46</v>
      </c>
      <c r="F16" s="136"/>
      <c r="G16" s="68"/>
      <c r="H16" s="68"/>
      <c r="I16" s="68"/>
      <c r="J16" s="68"/>
      <c r="M16" s="62"/>
      <c r="N16" s="62"/>
      <c r="Q16" s="63"/>
      <c r="R16" s="63"/>
      <c r="S16" s="63"/>
    </row>
    <row r="17" spans="1:19" s="33" customFormat="1" ht="54" customHeight="1" x14ac:dyDescent="0.35">
      <c r="A17" s="36" t="s">
        <v>1096</v>
      </c>
      <c r="B17" s="51">
        <v>12.29</v>
      </c>
      <c r="C17" s="67" t="s">
        <v>1077</v>
      </c>
      <c r="D17" s="77" t="s">
        <v>1097</v>
      </c>
      <c r="E17" s="147" t="s">
        <v>1098</v>
      </c>
      <c r="F17" s="138"/>
      <c r="G17" s="32"/>
      <c r="H17" s="32"/>
      <c r="I17" s="32"/>
      <c r="J17" s="32"/>
      <c r="L17" s="75"/>
      <c r="M17" s="35"/>
      <c r="N17" s="35"/>
      <c r="Q17" s="34"/>
      <c r="R17" s="34"/>
      <c r="S17" s="34"/>
    </row>
    <row r="18" spans="1:19" s="33" customFormat="1" ht="54" customHeight="1" x14ac:dyDescent="0.35">
      <c r="A18" s="36" t="s">
        <v>1100</v>
      </c>
      <c r="B18" s="51">
        <v>9.9</v>
      </c>
      <c r="C18" s="67" t="s">
        <v>1077</v>
      </c>
      <c r="D18" s="77" t="s">
        <v>1101</v>
      </c>
      <c r="E18" s="147" t="s">
        <v>1102</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390" priority="5">
      <formula>$F1="VALOR INCONSISTENTE"</formula>
    </cfRule>
  </conditionalFormatting>
  <conditionalFormatting sqref="A9:J39">
    <cfRule type="expression" dxfId="38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88" priority="3">
      <formula>$F4="VALOR INCONSISTENTE"</formula>
    </cfRule>
  </conditionalFormatting>
  <hyperlinks>
    <hyperlink ref="E17" r:id="rId1" xr:uid="{CB28CCAA-0BE2-4ACB-BB58-57FB7CE72546}"/>
    <hyperlink ref="E18" r:id="rId2" display="https://www.google.com/url?url=https://www.mercadoce.com/achocolatado-em-po-nescau-370g-nestle-2024-06-26-14-52-08%3Futm_source%3DSite%26utm_medium%3DGoogleMerchant%26utm_campaign%3DGoogleMerchant%26srsltid%3DAfmBOoqf3YBeFUDW-Xn8K5cFcp8bJBzXRZ-ujemKEK3vieHLu5v5jfbHKSQ&amp;rct=j&amp;q=&amp;esrc=s&amp;opi=95576897&amp;sa=U&amp;ved=0ahUKEwjepozS-M-KAxWCrZUCHa9VJycQguUECPEG&amp;usg=AOvVaw3FM6xFdP-tw1BtbPpB8VRm" xr:uid="{E9C1FFD9-8822-4592-B662-84E4B77F5E2E}"/>
  </hyperlinks>
  <pageMargins left="0.4" right="0.4" top="0.6" bottom="0.6" header="0.31496062000000002" footer="0.31496062000000002"/>
  <pageSetup paperSize="9" scale="54" fitToHeight="0" orientation="landscape" cellComments="atEnd"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DD181-8992-4AAD-9EEC-DEE84A440E4F}">
  <sheetPr codeName="Planilha43">
    <pageSetUpPr fitToPage="1"/>
  </sheetPr>
  <dimension ref="A1:S21"/>
  <sheetViews>
    <sheetView showGridLines="0" zoomScale="80" zoomScaleNormal="80" workbookViewId="0">
      <pane ySplit="2" topLeftCell="A3" activePane="bottomLeft" state="frozen"/>
      <selection pane="bottomLeft" activeCell="A14" sqref="A14"/>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173</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8.5837499999999984</v>
      </c>
      <c r="B5" s="146">
        <f>IFERROR(MEDIAN(B7:B1048576),0)</f>
        <v>8.9050000000000011</v>
      </c>
      <c r="C5" s="146"/>
      <c r="D5" s="146">
        <f>IFERROR(AVERAGEIFS(B7:B1048576,B7:B1048576,"&lt;"&amp;(A5+IFERROR(_xlfn.STDEV.S(B7:B1048576),0)),B7:B1048576,"&gt;"&amp;(A5-IFERROR(_xlfn.STDEV.S(B7:B1048576),0))),0)</f>
        <v>9.19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365</v>
      </c>
      <c r="B9" s="51">
        <v>9.8000000000000007</v>
      </c>
      <c r="C9" s="41" t="s">
        <v>294</v>
      </c>
      <c r="D9" s="41" t="s">
        <v>286</v>
      </c>
      <c r="E9" s="42" t="s">
        <v>366</v>
      </c>
      <c r="F9" s="40">
        <v>45415</v>
      </c>
      <c r="G9" s="69" t="s">
        <v>367</v>
      </c>
      <c r="H9" s="41">
        <v>12</v>
      </c>
      <c r="I9" s="41">
        <v>2024</v>
      </c>
      <c r="J9" s="43" t="s">
        <v>302</v>
      </c>
      <c r="L9" s="38"/>
      <c r="M9" s="30"/>
      <c r="N9" s="30"/>
      <c r="Q9" s="31"/>
      <c r="R9" s="31"/>
      <c r="S9" s="31"/>
    </row>
    <row r="10" spans="1:19" s="29" customFormat="1" ht="52.5" customHeight="1" x14ac:dyDescent="0.3">
      <c r="A10" s="36" t="s">
        <v>368</v>
      </c>
      <c r="B10" s="51">
        <v>7.03</v>
      </c>
      <c r="C10" s="41" t="s">
        <v>294</v>
      </c>
      <c r="D10" s="41" t="s">
        <v>286</v>
      </c>
      <c r="E10" s="42" t="s">
        <v>369</v>
      </c>
      <c r="F10" s="40">
        <v>45488</v>
      </c>
      <c r="G10" s="69" t="s">
        <v>370</v>
      </c>
      <c r="H10" s="41">
        <v>10</v>
      </c>
      <c r="I10" s="41">
        <v>2024</v>
      </c>
      <c r="J10" s="43" t="s">
        <v>302</v>
      </c>
      <c r="L10" s="38"/>
      <c r="M10" s="30"/>
      <c r="N10" s="30"/>
      <c r="Q10" s="31"/>
      <c r="R10" s="31"/>
      <c r="S10" s="31"/>
    </row>
    <row r="11" spans="1:19" s="29" customFormat="1" ht="52.5" customHeight="1" x14ac:dyDescent="0.3">
      <c r="A11" s="36" t="s">
        <v>372</v>
      </c>
      <c r="B11" s="51">
        <v>8.49</v>
      </c>
      <c r="C11" s="41" t="s">
        <v>171</v>
      </c>
      <c r="D11" s="41" t="s">
        <v>286</v>
      </c>
      <c r="E11" s="42" t="s">
        <v>373</v>
      </c>
      <c r="F11" s="40">
        <v>45475</v>
      </c>
      <c r="G11" s="69" t="s">
        <v>374</v>
      </c>
      <c r="H11" s="41">
        <v>38</v>
      </c>
      <c r="I11" s="41">
        <v>2024</v>
      </c>
      <c r="J11" s="43" t="s">
        <v>302</v>
      </c>
      <c r="L11" s="38"/>
      <c r="M11" s="30"/>
      <c r="N11" s="30"/>
      <c r="Q11" s="31"/>
      <c r="R11" s="31"/>
      <c r="S11" s="31"/>
    </row>
    <row r="12" spans="1:19" s="29" customFormat="1" ht="52.5" customHeight="1" x14ac:dyDescent="0.3">
      <c r="A12" s="36" t="s">
        <v>375</v>
      </c>
      <c r="B12" s="51">
        <v>9.25</v>
      </c>
      <c r="C12" s="41" t="s">
        <v>171</v>
      </c>
      <c r="D12" s="41" t="s">
        <v>286</v>
      </c>
      <c r="E12" s="42" t="s">
        <v>376</v>
      </c>
      <c r="F12" s="40">
        <v>45561</v>
      </c>
      <c r="G12" s="69" t="s">
        <v>377</v>
      </c>
      <c r="H12" s="41">
        <v>21</v>
      </c>
      <c r="I12" s="41">
        <v>2024</v>
      </c>
      <c r="J12" s="43" t="s">
        <v>302</v>
      </c>
      <c r="L12" s="38"/>
      <c r="M12" s="30"/>
      <c r="N12" s="30"/>
      <c r="Q12" s="31"/>
      <c r="R12" s="31"/>
      <c r="S12" s="31"/>
    </row>
    <row r="13" spans="1:19" s="29" customFormat="1" ht="52.5" customHeight="1" x14ac:dyDescent="0.3">
      <c r="A13" s="36" t="s">
        <v>378</v>
      </c>
      <c r="B13" s="51">
        <v>8.98</v>
      </c>
      <c r="C13" s="41" t="s">
        <v>171</v>
      </c>
      <c r="D13" s="41" t="s">
        <v>286</v>
      </c>
      <c r="E13" s="42" t="s">
        <v>330</v>
      </c>
      <c r="F13" s="40">
        <v>45505</v>
      </c>
      <c r="G13" s="69" t="s">
        <v>379</v>
      </c>
      <c r="H13" s="41">
        <v>3</v>
      </c>
      <c r="I13" s="41">
        <v>2024</v>
      </c>
      <c r="J13" s="43" t="s">
        <v>302</v>
      </c>
      <c r="L13" s="38"/>
      <c r="M13" s="30"/>
      <c r="N13" s="30"/>
      <c r="Q13" s="31"/>
      <c r="R13" s="31"/>
      <c r="S13" s="31"/>
    </row>
    <row r="14" spans="1:19" s="29" customFormat="1" ht="52.5" customHeight="1" x14ac:dyDescent="0.3">
      <c r="A14" s="36" t="s">
        <v>380</v>
      </c>
      <c r="B14" s="51">
        <v>9.7899999999999991</v>
      </c>
      <c r="C14" s="41" t="s">
        <v>294</v>
      </c>
      <c r="D14" s="41" t="s">
        <v>286</v>
      </c>
      <c r="E14" s="42" t="s">
        <v>381</v>
      </c>
      <c r="F14" s="40">
        <v>45376</v>
      </c>
      <c r="G14" s="69" t="s">
        <v>382</v>
      </c>
      <c r="H14" s="41">
        <v>5</v>
      </c>
      <c r="I14" s="41">
        <v>2024</v>
      </c>
      <c r="J14" s="43" t="s">
        <v>302</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35" t="s">
        <v>46</v>
      </c>
      <c r="F16" s="136"/>
      <c r="G16" s="68"/>
      <c r="H16" s="68"/>
      <c r="I16" s="68"/>
      <c r="J16" s="68"/>
      <c r="M16" s="62"/>
      <c r="N16" s="62"/>
      <c r="Q16" s="63"/>
      <c r="R16" s="63"/>
      <c r="S16" s="63"/>
    </row>
    <row r="17" spans="1:19" s="33" customFormat="1" ht="54" customHeight="1" x14ac:dyDescent="0.35">
      <c r="A17" s="36" t="s">
        <v>1104</v>
      </c>
      <c r="B17" s="51">
        <v>8.83</v>
      </c>
      <c r="C17" s="67" t="s">
        <v>1077</v>
      </c>
      <c r="D17" s="77" t="s">
        <v>1105</v>
      </c>
      <c r="E17" s="147" t="s">
        <v>1106</v>
      </c>
      <c r="F17" s="138"/>
      <c r="G17" s="32"/>
      <c r="H17" s="32"/>
      <c r="I17" s="32"/>
      <c r="J17" s="32"/>
      <c r="L17" s="75"/>
      <c r="M17" s="35"/>
      <c r="N17" s="35"/>
      <c r="Q17" s="34"/>
      <c r="R17" s="34"/>
      <c r="S17" s="34"/>
    </row>
    <row r="18" spans="1:19" s="33" customFormat="1" ht="54" customHeight="1" x14ac:dyDescent="0.35">
      <c r="A18" s="36" t="s">
        <v>1107</v>
      </c>
      <c r="B18" s="51">
        <v>6.5</v>
      </c>
      <c r="C18" s="67" t="s">
        <v>1077</v>
      </c>
      <c r="D18" s="77" t="s">
        <v>1085</v>
      </c>
      <c r="E18" s="147" t="s">
        <v>1108</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387" priority="5">
      <formula>$F1="VALOR INCONSISTENTE"</formula>
    </cfRule>
  </conditionalFormatting>
  <conditionalFormatting sqref="A9:J39">
    <cfRule type="expression" dxfId="38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85" priority="3">
      <formula>$F4="VALOR INCONSISTENTE"</formula>
    </cfRule>
  </conditionalFormatting>
  <hyperlinks>
    <hyperlink ref="E17" r:id="rId1" display="https://www.google.com/url?url=https://www.colibrifestas.com.br/acucar-baunilha-500g-leke-alimentos/p%3Fidsku%3D3774%26srsltid%3DAfmBOoqAtIPW4JBVYxSsm48A2aG26vXp2DoKo2jFDnQEL2Ick8arhQtjK5k&amp;rct=j&amp;q=&amp;esrc=s&amp;opi=95576897&amp;sa=U&amp;ved=0ahUKEwiirL7X-M-KAxWiQ7gEHZwVLEsQguUECN0G&amp;usg=AOvVaw0qQPDNIa-gc9nk2swqvQ15" xr:uid="{FB9B7753-5E4F-40CA-9380-B001672C4B29}"/>
    <hyperlink ref="E18" r:id="rId2" display="https://www.google.com/url?url=https://www.centralweber.com.br/sorveteria-e-confeitaria/acucares-especiais/acucar-baunilha-kamilla-500g%3Fparceiro%3D9710%26srsltid%3DAfmBOookNZjPNfPF39pQzNvRSHqX7Y0AfFxlmacWsQenva4aied_S4iJYSU&amp;rct=j&amp;q=&amp;esrc=s&amp;opi=95576897&amp;sa=U&amp;ved=0ahUKEwiirL7X-M-KAxWiQ7gEHZwVLEsQguUECOoG&amp;usg=AOvVaw1QFGFGPBUyzMoIL3rQiaGP" xr:uid="{2AFEB293-8A0E-4420-878D-28001C9941A5}"/>
  </hyperlinks>
  <pageMargins left="0.4" right="0.4" top="0.6" bottom="0.6" header="0.31496062000000002" footer="0.31496062000000002"/>
  <pageSetup paperSize="9" scale="54" fitToHeight="0" orientation="landscape" cellComments="atEnd"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FCA2D-A3E9-4A99-9FCC-248E69F67593}">
  <sheetPr codeName="Planilha44">
    <pageSetUpPr fitToPage="1"/>
  </sheetPr>
  <dimension ref="A1:S19"/>
  <sheetViews>
    <sheetView showGridLines="0" zoomScale="80" zoomScaleNormal="80" workbookViewId="0">
      <pane ySplit="2" topLeftCell="A7" activePane="bottomLeft" state="frozen"/>
      <selection pane="bottomLeft" activeCell="A11" sqref="A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174</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24.376666666666669</v>
      </c>
      <c r="B5" s="146">
        <f>IFERROR(MEDIAN(B7:B1048576),0)</f>
        <v>23.134999999999998</v>
      </c>
      <c r="C5" s="146"/>
      <c r="D5" s="146">
        <f>IFERROR(AVERAGEIFS(B7:B1048576,B7:B1048576,"&lt;"&amp;(A5+IFERROR(_xlfn.STDEV.S(B7:B1048576),0)),B7:B1048576,"&gt;"&amp;(A5-IFERROR(_xlfn.STDEV.S(B7:B1048576),0))),0)</f>
        <v>23.354000000000003</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387</v>
      </c>
      <c r="B9" s="51">
        <v>22.9</v>
      </c>
      <c r="C9" s="41" t="s">
        <v>171</v>
      </c>
      <c r="D9" s="41" t="s">
        <v>286</v>
      </c>
      <c r="E9" s="42" t="s">
        <v>388</v>
      </c>
      <c r="F9" s="40">
        <v>45547</v>
      </c>
      <c r="G9" s="69" t="s">
        <v>389</v>
      </c>
      <c r="H9" s="41">
        <v>39</v>
      </c>
      <c r="I9" s="41">
        <v>2024</v>
      </c>
      <c r="J9" s="43" t="s">
        <v>302</v>
      </c>
      <c r="L9" s="38"/>
      <c r="M9" s="30"/>
      <c r="N9" s="30"/>
      <c r="Q9" s="31"/>
      <c r="R9" s="31"/>
      <c r="S9" s="31"/>
    </row>
    <row r="10" spans="1:19" s="29" customFormat="1" ht="52.5" customHeight="1" x14ac:dyDescent="0.3">
      <c r="A10" s="36" t="s">
        <v>392</v>
      </c>
      <c r="B10" s="51">
        <v>22.5</v>
      </c>
      <c r="C10" s="41" t="s">
        <v>294</v>
      </c>
      <c r="D10" s="41" t="s">
        <v>286</v>
      </c>
      <c r="E10" s="42" t="s">
        <v>330</v>
      </c>
      <c r="F10" s="40">
        <v>45434</v>
      </c>
      <c r="G10" s="69" t="s">
        <v>393</v>
      </c>
      <c r="H10" s="41">
        <v>14</v>
      </c>
      <c r="I10" s="41">
        <v>2024</v>
      </c>
      <c r="J10" s="43" t="s">
        <v>289</v>
      </c>
      <c r="L10" s="38"/>
      <c r="M10" s="30"/>
      <c r="N10" s="30"/>
      <c r="Q10" s="31"/>
      <c r="R10" s="31"/>
      <c r="S10" s="31"/>
    </row>
    <row r="11" spans="1:19" s="29" customFormat="1" ht="52.5" customHeight="1" x14ac:dyDescent="0.3">
      <c r="A11" s="36" t="s">
        <v>396</v>
      </c>
      <c r="B11" s="51">
        <v>23.12</v>
      </c>
      <c r="C11" s="41" t="s">
        <v>294</v>
      </c>
      <c r="D11" s="41" t="s">
        <v>286</v>
      </c>
      <c r="E11" s="42" t="s">
        <v>397</v>
      </c>
      <c r="F11" s="40">
        <v>45331</v>
      </c>
      <c r="G11" s="69" t="s">
        <v>398</v>
      </c>
      <c r="H11" s="41">
        <v>11</v>
      </c>
      <c r="I11" s="41">
        <v>2024</v>
      </c>
      <c r="J11" s="43" t="s">
        <v>302</v>
      </c>
      <c r="L11" s="38"/>
      <c r="M11" s="30"/>
      <c r="N11" s="30"/>
      <c r="Q11" s="31"/>
      <c r="R11" s="31"/>
      <c r="S11" s="31"/>
    </row>
    <row r="12" spans="1:19" s="29" customFormat="1" ht="52.5" customHeight="1" x14ac:dyDescent="0.3">
      <c r="A12" s="36" t="s">
        <v>1379</v>
      </c>
      <c r="B12" s="51">
        <v>25.1</v>
      </c>
      <c r="C12" s="41" t="s">
        <v>171</v>
      </c>
      <c r="D12" s="41" t="s">
        <v>286</v>
      </c>
      <c r="E12" s="42">
        <v>10302152000100</v>
      </c>
      <c r="F12" s="40">
        <v>45363</v>
      </c>
      <c r="G12" s="69" t="s">
        <v>556</v>
      </c>
      <c r="H12" s="41">
        <v>40</v>
      </c>
      <c r="I12" s="41">
        <v>2024</v>
      </c>
      <c r="J12" s="43" t="s">
        <v>302</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1111</v>
      </c>
      <c r="B15" s="51">
        <v>23.15</v>
      </c>
      <c r="C15" s="67" t="s">
        <v>1077</v>
      </c>
      <c r="D15" s="77" t="s">
        <v>1112</v>
      </c>
      <c r="E15" s="137" t="s">
        <v>1113</v>
      </c>
      <c r="F15" s="138"/>
      <c r="G15" s="32"/>
      <c r="H15" s="32"/>
      <c r="I15" s="32"/>
      <c r="J15" s="32"/>
      <c r="L15" s="75"/>
      <c r="M15" s="35"/>
      <c r="N15" s="35"/>
      <c r="Q15" s="34"/>
      <c r="R15" s="34"/>
      <c r="S15" s="34"/>
    </row>
    <row r="16" spans="1:19" s="33" customFormat="1" ht="54" customHeight="1" x14ac:dyDescent="0.35">
      <c r="A16" s="36" t="s">
        <v>1323</v>
      </c>
      <c r="B16" s="51">
        <v>29.49</v>
      </c>
      <c r="C16" s="67" t="s">
        <v>1077</v>
      </c>
      <c r="D16" s="77" t="s">
        <v>1327</v>
      </c>
      <c r="E16" s="147" t="s">
        <v>1324</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384" priority="5">
      <formula>$F1="VALOR INCONSISTENTE"</formula>
    </cfRule>
  </conditionalFormatting>
  <conditionalFormatting sqref="A9:J37">
    <cfRule type="expression" dxfId="38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82" priority="3">
      <formula>$F4="VALOR INCONSISTENTE"</formula>
    </cfRule>
  </conditionalFormatting>
  <hyperlinks>
    <hyperlink ref="E16" r:id="rId1" xr:uid="{6BEC1D39-D31C-4AB4-BB4D-50F742AECE41}"/>
  </hyperlinks>
  <pageMargins left="0.4" right="0.4" top="0.6" bottom="0.6" header="0.31496062000000002" footer="0.31496062000000002"/>
  <pageSetup paperSize="9" scale="54" fitToHeight="0" orientation="landscape" cellComments="atEnd"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8EEBB-1305-4C30-A92A-E5FA4E3B98AC}">
  <sheetPr codeName="Planilha45">
    <pageSetUpPr fitToPage="1"/>
  </sheetPr>
  <dimension ref="A1:S20"/>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176</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5.3200000000000012</v>
      </c>
      <c r="B5" s="146">
        <f>IFERROR(MEDIAN(B7:B1048576),0)</f>
        <v>5.59</v>
      </c>
      <c r="C5" s="146"/>
      <c r="D5" s="146">
        <f>IFERROR(AVERAGEIFS(B7:B1048576,B7:B1048576,"&lt;"&amp;(A5+IFERROR(_xlfn.STDEV.S(B7:B1048576),0)),B7:B1048576,"&gt;"&amp;(A5-IFERROR(_xlfn.STDEV.S(B7:B1048576),0))),0)</f>
        <v>5.54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403</v>
      </c>
      <c r="B9" s="51">
        <v>4.0999999999999996</v>
      </c>
      <c r="C9" s="41" t="s">
        <v>404</v>
      </c>
      <c r="D9" s="41" t="s">
        <v>286</v>
      </c>
      <c r="E9" s="42" t="s">
        <v>405</v>
      </c>
      <c r="F9" s="40">
        <v>45442</v>
      </c>
      <c r="G9" s="69" t="s">
        <v>406</v>
      </c>
      <c r="H9" s="41">
        <v>19</v>
      </c>
      <c r="I9" s="41">
        <v>2024</v>
      </c>
      <c r="J9" s="43" t="s">
        <v>302</v>
      </c>
      <c r="L9" s="38"/>
      <c r="M9" s="30"/>
      <c r="N9" s="30"/>
      <c r="Q9" s="31"/>
      <c r="R9" s="31"/>
      <c r="S9" s="31"/>
    </row>
    <row r="10" spans="1:19" s="29" customFormat="1" ht="52.5" customHeight="1" x14ac:dyDescent="0.3">
      <c r="A10" s="36" t="s">
        <v>1435</v>
      </c>
      <c r="B10" s="51">
        <v>3.99</v>
      </c>
      <c r="C10" s="41" t="s">
        <v>171</v>
      </c>
      <c r="D10" s="41" t="s">
        <v>286</v>
      </c>
      <c r="E10" s="42">
        <v>1876066000102</v>
      </c>
      <c r="F10" s="40">
        <v>45321</v>
      </c>
      <c r="G10" s="69" t="s">
        <v>615</v>
      </c>
      <c r="H10" s="41">
        <v>4</v>
      </c>
      <c r="I10" s="41">
        <v>2024</v>
      </c>
      <c r="J10" s="43" t="s">
        <v>288</v>
      </c>
      <c r="L10" s="38"/>
      <c r="M10" s="30"/>
      <c r="N10" s="30"/>
      <c r="Q10" s="31"/>
      <c r="R10" s="31"/>
      <c r="S10" s="31"/>
    </row>
    <row r="11" spans="1:19" s="29" customFormat="1" ht="52.5" customHeight="1" x14ac:dyDescent="0.3">
      <c r="A11" s="36" t="s">
        <v>411</v>
      </c>
      <c r="B11" s="51">
        <v>4.3499999999999996</v>
      </c>
      <c r="C11" s="41" t="s">
        <v>171</v>
      </c>
      <c r="D11" s="41" t="s">
        <v>286</v>
      </c>
      <c r="E11" s="42" t="s">
        <v>412</v>
      </c>
      <c r="F11" s="40">
        <v>45539</v>
      </c>
      <c r="G11" s="69" t="s">
        <v>413</v>
      </c>
      <c r="H11" s="41">
        <v>28</v>
      </c>
      <c r="I11" s="41">
        <v>2024</v>
      </c>
      <c r="J11" s="43" t="s">
        <v>302</v>
      </c>
      <c r="L11" s="38"/>
      <c r="M11" s="30"/>
      <c r="N11" s="30"/>
      <c r="Q11" s="31"/>
      <c r="R11" s="31"/>
      <c r="S11" s="31"/>
    </row>
    <row r="12" spans="1:19" s="29" customFormat="1" ht="52.5" customHeight="1" x14ac:dyDescent="0.3">
      <c r="A12" s="36" t="s">
        <v>414</v>
      </c>
      <c r="B12" s="51">
        <v>5.98</v>
      </c>
      <c r="C12" s="41" t="s">
        <v>313</v>
      </c>
      <c r="D12" s="41" t="s">
        <v>311</v>
      </c>
      <c r="E12" s="42" t="s">
        <v>415</v>
      </c>
      <c r="F12" s="40">
        <v>45420</v>
      </c>
      <c r="G12" s="69" t="s">
        <v>416</v>
      </c>
      <c r="H12" s="41">
        <v>1</v>
      </c>
      <c r="I12" s="41">
        <v>2024</v>
      </c>
      <c r="J12" s="43" t="s">
        <v>312</v>
      </c>
      <c r="L12" s="38"/>
      <c r="M12" s="30"/>
      <c r="N12" s="30"/>
      <c r="Q12" s="31"/>
      <c r="R12" s="31"/>
      <c r="S12" s="31"/>
    </row>
    <row r="13" spans="1:19" s="29" customFormat="1" ht="52.5" customHeight="1" x14ac:dyDescent="0.3">
      <c r="A13" s="36" t="s">
        <v>418</v>
      </c>
      <c r="B13" s="51">
        <v>6.99</v>
      </c>
      <c r="C13" s="41" t="s">
        <v>419</v>
      </c>
      <c r="D13" s="41" t="s">
        <v>305</v>
      </c>
      <c r="E13" s="42" t="s">
        <v>420</v>
      </c>
      <c r="F13" s="40">
        <v>45545</v>
      </c>
      <c r="G13" s="69" t="s">
        <v>421</v>
      </c>
      <c r="H13" s="41" t="s">
        <v>422</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1114</v>
      </c>
      <c r="B16" s="51">
        <v>6.24</v>
      </c>
      <c r="C16" s="67" t="s">
        <v>1115</v>
      </c>
      <c r="D16" s="77" t="s">
        <v>1080</v>
      </c>
      <c r="E16" s="147" t="s">
        <v>1116</v>
      </c>
      <c r="F16" s="138"/>
      <c r="G16" s="32"/>
      <c r="H16" s="32"/>
      <c r="I16" s="32"/>
      <c r="J16" s="32"/>
      <c r="L16" s="75"/>
      <c r="M16" s="35"/>
      <c r="N16" s="35"/>
      <c r="Q16" s="34"/>
      <c r="R16" s="34"/>
      <c r="S16" s="34"/>
    </row>
    <row r="17" spans="1:19" s="33" customFormat="1" ht="54" customHeight="1" x14ac:dyDescent="0.35">
      <c r="A17" s="36" t="s">
        <v>1117</v>
      </c>
      <c r="B17" s="51">
        <v>5.59</v>
      </c>
      <c r="C17" s="67" t="s">
        <v>1115</v>
      </c>
      <c r="D17" s="77" t="s">
        <v>1097</v>
      </c>
      <c r="E17" s="147" t="s">
        <v>1118</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381" priority="5">
      <formula>$F1="VALOR INCONSISTENTE"</formula>
    </cfRule>
  </conditionalFormatting>
  <conditionalFormatting sqref="A18:J38 A16:D17 G16:J17 E17:F17 A9:J15">
    <cfRule type="expression" dxfId="38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79" priority="3">
      <formula>$F4="VALOR INCONSISTENTE"</formula>
    </cfRule>
  </conditionalFormatting>
  <conditionalFormatting sqref="E16:F16">
    <cfRule type="expression" dxfId="378"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amazon.com.br/Ado%25C3%25A7ante-Dietetico-Magro-Liq-100Ml/dp/B07CSRQD4P%3Fsource%3Dps-sl-shoppingads-lpcontext%26ref_%3Dfplfs%26psc%3D1%26smid%3DA1ZZFT5FULY4LN&amp;rct=j&amp;q=&amp;esrc=s&amp;opi=95576897&amp;sa=U&amp;ved=0ahUKEwiBmNLi-M-KAxUorZUCHc14N_sQguUECMgG&amp;usg=AOvVaw2oYws00d_uBkpycq0T-sAF" xr:uid="{EE3EF86E-0798-474D-9F7F-0759F0E6ECC7}"/>
    <hyperlink ref="E17" r:id="rId2" xr:uid="{A7765642-EA0C-480F-AA05-12F4B50E652D}"/>
  </hyperlinks>
  <pageMargins left="0.4" right="0.4" top="0.6" bottom="0.6" header="0.31496062000000002" footer="0.31496062000000002"/>
  <pageSetup paperSize="9" scale="54" fitToHeight="0" orientation="landscape" cellComments="atEnd"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94494-5AD9-4D53-BBE7-39F2D48A8693}">
  <sheetPr codeName="Planilha46">
    <pageSetUpPr fitToPage="1"/>
  </sheetPr>
  <dimension ref="A1:S20"/>
  <sheetViews>
    <sheetView showGridLines="0" zoomScale="80" zoomScaleNormal="80" workbookViewId="0">
      <pane ySplit="2" topLeftCell="A3" activePane="bottomLeft" state="frozen"/>
      <selection pane="bottomLeft" activeCell="A13" sqref="A13"/>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177</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20.615714285714287</v>
      </c>
      <c r="B5" s="146">
        <f>IFERROR(MEDIAN(B7:B1048576),0)</f>
        <v>20</v>
      </c>
      <c r="C5" s="146"/>
      <c r="D5" s="146">
        <f>IFERROR(AVERAGEIFS(B7:B1048576,B7:B1048576,"&lt;"&amp;(A5+IFERROR(_xlfn.STDEV.S(B7:B1048576),0)),B7:B1048576,"&gt;"&amp;(A5-IFERROR(_xlfn.STDEV.S(B7:B1048576),0))),0)</f>
        <v>20.661999999999999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423</v>
      </c>
      <c r="B9" s="51">
        <v>19.5</v>
      </c>
      <c r="C9" s="41" t="s">
        <v>171</v>
      </c>
      <c r="D9" s="41" t="s">
        <v>286</v>
      </c>
      <c r="E9" s="42" t="s">
        <v>424</v>
      </c>
      <c r="F9" s="40">
        <v>45457</v>
      </c>
      <c r="G9" s="69" t="s">
        <v>425</v>
      </c>
      <c r="H9" s="41">
        <v>60</v>
      </c>
      <c r="I9" s="41">
        <v>2024</v>
      </c>
      <c r="J9" s="43" t="s">
        <v>289</v>
      </c>
      <c r="L9" s="38"/>
      <c r="M9" s="30"/>
      <c r="N9" s="30"/>
      <c r="Q9" s="31"/>
      <c r="R9" s="31"/>
      <c r="S9" s="31"/>
    </row>
    <row r="10" spans="1:19" s="29" customFormat="1" ht="52.5" customHeight="1" x14ac:dyDescent="0.3">
      <c r="A10" s="36" t="s">
        <v>426</v>
      </c>
      <c r="B10" s="51">
        <v>18.829999999999998</v>
      </c>
      <c r="C10" s="41" t="s">
        <v>171</v>
      </c>
      <c r="D10" s="41" t="s">
        <v>286</v>
      </c>
      <c r="E10" s="42" t="s">
        <v>427</v>
      </c>
      <c r="F10" s="40">
        <v>45454</v>
      </c>
      <c r="G10" s="69" t="s">
        <v>428</v>
      </c>
      <c r="H10" s="41">
        <v>16</v>
      </c>
      <c r="I10" s="41">
        <v>2024</v>
      </c>
      <c r="J10" s="43" t="s">
        <v>302</v>
      </c>
      <c r="L10" s="38"/>
      <c r="M10" s="30"/>
      <c r="N10" s="30"/>
      <c r="Q10" s="31"/>
      <c r="R10" s="31"/>
      <c r="S10" s="31"/>
    </row>
    <row r="11" spans="1:19" s="29" customFormat="1" ht="52.5" customHeight="1" x14ac:dyDescent="0.3">
      <c r="A11" s="36" t="s">
        <v>431</v>
      </c>
      <c r="B11" s="51">
        <v>23</v>
      </c>
      <c r="C11" s="41" t="s">
        <v>171</v>
      </c>
      <c r="D11" s="41" t="s">
        <v>286</v>
      </c>
      <c r="E11" s="42" t="s">
        <v>432</v>
      </c>
      <c r="F11" s="40">
        <v>45350</v>
      </c>
      <c r="G11" s="69" t="s">
        <v>433</v>
      </c>
      <c r="H11" s="41">
        <v>1</v>
      </c>
      <c r="I11" s="41">
        <v>2024</v>
      </c>
      <c r="J11" s="43" t="s">
        <v>302</v>
      </c>
      <c r="L11" s="38"/>
      <c r="M11" s="30"/>
      <c r="N11" s="30"/>
      <c r="Q11" s="31"/>
      <c r="R11" s="31"/>
      <c r="S11" s="31"/>
    </row>
    <row r="12" spans="1:19" s="29" customFormat="1" ht="52.5" customHeight="1" x14ac:dyDescent="0.3">
      <c r="A12" s="36" t="s">
        <v>434</v>
      </c>
      <c r="B12" s="51">
        <v>22.6</v>
      </c>
      <c r="C12" s="41" t="s">
        <v>435</v>
      </c>
      <c r="D12" s="41" t="s">
        <v>286</v>
      </c>
      <c r="E12" s="42" t="s">
        <v>436</v>
      </c>
      <c r="F12" s="40">
        <v>45363</v>
      </c>
      <c r="G12" s="69" t="s">
        <v>437</v>
      </c>
      <c r="H12" s="41">
        <v>24</v>
      </c>
      <c r="I12" s="41">
        <v>2024</v>
      </c>
      <c r="J12" s="43" t="s">
        <v>297</v>
      </c>
      <c r="L12" s="38"/>
      <c r="M12" s="30"/>
      <c r="N12" s="30"/>
      <c r="Q12" s="31"/>
      <c r="R12" s="31"/>
      <c r="S12" s="31"/>
    </row>
    <row r="13" spans="1:19" s="29" customFormat="1" ht="52.5" customHeight="1" x14ac:dyDescent="0.3">
      <c r="A13" s="36" t="s">
        <v>438</v>
      </c>
      <c r="B13" s="51">
        <v>22.38</v>
      </c>
      <c r="C13" s="41" t="s">
        <v>333</v>
      </c>
      <c r="D13" s="41" t="s">
        <v>305</v>
      </c>
      <c r="E13" s="42" t="s">
        <v>440</v>
      </c>
      <c r="F13" s="40">
        <v>45509</v>
      </c>
      <c r="G13" s="69" t="s">
        <v>441</v>
      </c>
      <c r="H13" s="41" t="s">
        <v>442</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1120</v>
      </c>
      <c r="B16" s="51">
        <v>20</v>
      </c>
      <c r="C16" s="67" t="s">
        <v>1115</v>
      </c>
      <c r="D16" s="77" t="s">
        <v>1121</v>
      </c>
      <c r="E16" s="147" t="s">
        <v>1122</v>
      </c>
      <c r="F16" s="138"/>
      <c r="G16" s="32"/>
      <c r="H16" s="32"/>
      <c r="I16" s="32"/>
      <c r="J16" s="32"/>
      <c r="L16" s="75"/>
      <c r="M16" s="35"/>
      <c r="N16" s="35"/>
      <c r="Q16" s="34"/>
      <c r="R16" s="34"/>
      <c r="S16" s="34"/>
    </row>
    <row r="17" spans="1:19" s="33" customFormat="1" ht="54" customHeight="1" x14ac:dyDescent="0.35">
      <c r="A17" s="36" t="s">
        <v>1124</v>
      </c>
      <c r="B17" s="51">
        <v>18</v>
      </c>
      <c r="C17" s="67" t="s">
        <v>1115</v>
      </c>
      <c r="D17" s="77" t="s">
        <v>1119</v>
      </c>
      <c r="E17" s="147" t="s">
        <v>1125</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377" priority="5">
      <formula>$F1="VALOR INCONSISTENTE"</formula>
    </cfRule>
  </conditionalFormatting>
  <conditionalFormatting sqref="A9:J38">
    <cfRule type="expression" dxfId="37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75" priority="3">
      <formula>$F4="VALOR INCONSISTENTE"</formula>
    </cfRule>
  </conditionalFormatting>
  <hyperlinks>
    <hyperlink ref="E16" r:id="rId1" display="https://www.google.com/url?url=https://www.aguasantarita.com.br/product-page/%25C3%25A1gua-mineral-sem-g%25C3%25A1s-retorn%25C3%25A1vel-20-litros-1%3Fsrsltid%3DAfmBOoqr4sy9wJnZAM3S7Ev8L3cSHYwGOBKHZkgT6iMV_faKpX8zfWqi6yc&amp;rct=j&amp;q=&amp;esrc=s&amp;opi=95576897&amp;sa=U&amp;ved=0ahUKEwjW4vvn-M-KAxWxr5UCHRM2ClIQgOUECKYG&amp;usg=AOvVaw3mgB5J1tY9vQZMxyoei8aW" xr:uid="{4054A544-FF13-4A7D-89D7-71A0EE4B886A}"/>
    <hyperlink ref="E17" r:id="rId2" display="https://www.google.com/url?url=https://www.magazineluiza.com.br/bombona-de-agua-mineral-20lts-imperatriz-imperatriz/p/cjg582a5eh/pi/lpin/%3Fseller_id%3Ddediaguas%26srsltid%3DAfmBOopRrydVun2nRB5t-RsV1J9lu2v6KlQ5fcgJ8jm257UnPgfW80EtBA0&amp;rct=j&amp;q=&amp;esrc=s&amp;opi=95576897&amp;sa=U&amp;ved=0ahUKEwjW4vvn-M-KAxWxr5UCHRM2ClIQgOUECL8G&amp;usg=AOvVaw1nLkoAJLGrNbyulCEkku9Y" xr:uid="{89686FF6-C2E4-4B43-93D3-8D2695D5B6A0}"/>
  </hyperlinks>
  <pageMargins left="0.4" right="0.4" top="0.6" bottom="0.6" header="0.31496062000000002" footer="0.31496062000000002"/>
  <pageSetup paperSize="9" scale="54" fitToHeight="0" orientation="landscape" cellComments="atEnd"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9F150-5E82-4AAF-BF7B-82533003E8B8}">
  <sheetPr codeName="Planilha47">
    <pageSetUpPr fitToPage="1"/>
  </sheetPr>
  <dimension ref="A1:S18"/>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178</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5.0140000000000002</v>
      </c>
      <c r="B5" s="146">
        <f>IFERROR(MEDIAN(B7:B1048576),0)</f>
        <v>4.49</v>
      </c>
      <c r="C5" s="146"/>
      <c r="D5" s="146">
        <f>IFERROR(AVERAGEIFS(B7:B1048576,B7:B1048576,"&lt;"&amp;(A5+IFERROR(_xlfn.STDEV.S(B7:B1048576),0)),B7:B1048576,"&gt;"&amp;(A5-IFERROR(_xlfn.STDEV.S(B7:B1048576),0))),0)</f>
        <v>4.5199999999999996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178</v>
      </c>
      <c r="B9" s="51">
        <v>5.32</v>
      </c>
      <c r="C9" s="41" t="s">
        <v>171</v>
      </c>
      <c r="D9" s="41" t="s">
        <v>286</v>
      </c>
      <c r="E9" s="42">
        <v>92459129068</v>
      </c>
      <c r="F9" s="40">
        <v>45581</v>
      </c>
      <c r="G9" s="69" t="s">
        <v>1491</v>
      </c>
      <c r="H9" s="41">
        <v>58</v>
      </c>
      <c r="I9" s="41">
        <v>2024</v>
      </c>
      <c r="J9" s="43" t="s">
        <v>444</v>
      </c>
      <c r="L9" s="38"/>
      <c r="M9" s="30"/>
      <c r="N9" s="30"/>
      <c r="Q9" s="31"/>
      <c r="R9" s="31"/>
      <c r="S9" s="31"/>
    </row>
    <row r="10" spans="1:19" s="29" customFormat="1" ht="52.5" customHeight="1" x14ac:dyDescent="0.3">
      <c r="A10" s="36" t="s">
        <v>178</v>
      </c>
      <c r="B10" s="51">
        <v>4.2699999999999996</v>
      </c>
      <c r="C10" s="41" t="s">
        <v>171</v>
      </c>
      <c r="D10" s="41" t="s">
        <v>286</v>
      </c>
      <c r="E10" s="42">
        <v>27467343000117</v>
      </c>
      <c r="F10" s="40">
        <v>45414</v>
      </c>
      <c r="G10" s="69" t="s">
        <v>588</v>
      </c>
      <c r="H10" s="41">
        <v>4</v>
      </c>
      <c r="I10" s="41">
        <v>2024</v>
      </c>
      <c r="J10" s="43" t="s">
        <v>302</v>
      </c>
      <c r="L10" s="38"/>
      <c r="M10" s="30"/>
      <c r="N10" s="30"/>
      <c r="Q10" s="31"/>
      <c r="R10" s="31"/>
      <c r="S10" s="31"/>
    </row>
    <row r="11" spans="1:19" s="29" customFormat="1" ht="52.5" customHeight="1" x14ac:dyDescent="0.3">
      <c r="A11" s="36" t="s">
        <v>448</v>
      </c>
      <c r="B11" s="51">
        <v>4</v>
      </c>
      <c r="C11" s="41" t="s">
        <v>313</v>
      </c>
      <c r="D11" s="41" t="s">
        <v>311</v>
      </c>
      <c r="E11" s="42" t="s">
        <v>449</v>
      </c>
      <c r="F11" s="40">
        <v>45532</v>
      </c>
      <c r="G11" s="69" t="s">
        <v>450</v>
      </c>
      <c r="H11" s="41">
        <v>16</v>
      </c>
      <c r="I11" s="41">
        <v>2024</v>
      </c>
      <c r="J11" s="43" t="s">
        <v>451</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35" t="s">
        <v>46</v>
      </c>
      <c r="F13" s="136"/>
      <c r="G13" s="68"/>
      <c r="H13" s="68"/>
      <c r="I13" s="68"/>
      <c r="J13" s="68"/>
      <c r="M13" s="62"/>
      <c r="N13" s="62"/>
      <c r="Q13" s="63"/>
      <c r="R13" s="63"/>
      <c r="S13" s="63"/>
    </row>
    <row r="14" spans="1:19" s="33" customFormat="1" ht="54" customHeight="1" x14ac:dyDescent="0.35">
      <c r="A14" s="36" t="s">
        <v>1126</v>
      </c>
      <c r="B14" s="51">
        <v>4.49</v>
      </c>
      <c r="C14" s="67" t="s">
        <v>1115</v>
      </c>
      <c r="D14" s="77" t="s">
        <v>1082</v>
      </c>
      <c r="E14" s="147" t="s">
        <v>1127</v>
      </c>
      <c r="F14" s="138"/>
      <c r="G14" s="32"/>
      <c r="H14" s="32"/>
      <c r="I14" s="32"/>
      <c r="J14" s="32"/>
      <c r="L14" s="75"/>
      <c r="M14" s="35"/>
      <c r="N14" s="35"/>
      <c r="Q14" s="34"/>
      <c r="R14" s="34"/>
      <c r="S14" s="34"/>
    </row>
    <row r="15" spans="1:19" s="33" customFormat="1" ht="54" customHeight="1" x14ac:dyDescent="0.35">
      <c r="A15" s="36" t="s">
        <v>1129</v>
      </c>
      <c r="B15" s="51">
        <v>6.99</v>
      </c>
      <c r="C15" s="67" t="s">
        <v>1115</v>
      </c>
      <c r="D15" s="77" t="s">
        <v>1130</v>
      </c>
      <c r="E15" s="147" t="s">
        <v>1131</v>
      </c>
      <c r="F15" s="138"/>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30" t="s">
        <v>49</v>
      </c>
      <c r="E17" s="130"/>
      <c r="F17" s="131"/>
      <c r="G17" s="37"/>
      <c r="H17" s="37"/>
      <c r="I17" s="37"/>
      <c r="J17" s="37"/>
      <c r="L17" s="38"/>
      <c r="M17" s="30"/>
      <c r="N17" s="30"/>
      <c r="Q17" s="31"/>
      <c r="R17" s="31"/>
      <c r="S17" s="31"/>
    </row>
    <row r="18" spans="1:19" s="29" customFormat="1" ht="54" customHeight="1" x14ac:dyDescent="0.3">
      <c r="A18" s="39" t="s">
        <v>27</v>
      </c>
      <c r="B18" s="51"/>
      <c r="C18" s="52"/>
      <c r="D18" s="132"/>
      <c r="E18" s="133"/>
      <c r="F18" s="134"/>
      <c r="G18" s="37"/>
      <c r="H18" s="37"/>
      <c r="I18" s="37"/>
      <c r="J18" s="37"/>
      <c r="L18" s="38"/>
      <c r="M18" s="30"/>
      <c r="N18" s="30"/>
      <c r="Q18" s="31"/>
      <c r="R18" s="31"/>
      <c r="S18" s="31"/>
    </row>
  </sheetData>
  <mergeCells count="11">
    <mergeCell ref="D17:F17"/>
    <mergeCell ref="D18:F18"/>
    <mergeCell ref="E13:F13"/>
    <mergeCell ref="E14:F14"/>
    <mergeCell ref="E15:F15"/>
    <mergeCell ref="B1:D1"/>
    <mergeCell ref="B2:D2"/>
    <mergeCell ref="B4:C4"/>
    <mergeCell ref="D4:E4"/>
    <mergeCell ref="B5:C5"/>
    <mergeCell ref="D5:E5"/>
  </mergeCells>
  <conditionalFormatting sqref="F1:F3 F8:F11">
    <cfRule type="expression" dxfId="374" priority="5">
      <formula>$F1="VALOR INCONSISTENTE"</formula>
    </cfRule>
  </conditionalFormatting>
  <conditionalFormatting sqref="A9:J36">
    <cfRule type="expression" dxfId="37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72" priority="3">
      <formula>$F4="VALOR INCONSISTENTE"</formula>
    </cfRule>
  </conditionalFormatting>
  <hyperlinks>
    <hyperlink ref="E14" r:id="rId1" display="https://www.google.com/url?url=https://www.tendaatacado.com.br/produto/alface-lisa-unidade-912%3Fsrsltid%3DAfmBOopR3fjQuQDaY_x_2i2hJdsDkP-yi3OvdN32EOaHr7JeU7g4GDlV8uU%26region_id%3D000500&amp;rct=j&amp;q=&amp;esrc=s&amp;opi=95576897&amp;sa=U&amp;ved=0ahUKEwiK9-Ts-M-KAxU-lJUCHUppADQQguUECNoG&amp;usg=AOvVaw0eIhNjYoq2mZANEo4JM7rJ" xr:uid="{FF6E290A-2312-4EC9-9794-2EAD37AF796D}"/>
    <hyperlink ref="E15" r:id="rId2" display="https://www.google.com/url?url=https://obahortifruti.com.br/alface-lisa-un/p%3Fidsku%3D3795%26srsltid%3DAfmBOorA4ybqzKadVWea-nbv2ag8bh_FR24s1dWUW1jlIAPdVn1QF_cTRwE&amp;rct=j&amp;q=&amp;esrc=s&amp;opi=95576897&amp;sa=U&amp;ved=0ahUKEwiK9-Ts-M-KAxU-lJUCHUppADQQgOUECPAG&amp;usg=AOvVaw0REapX7xjyO1uuon86s_Nq" xr:uid="{053B2C3E-7E61-40EB-8F67-82214D6D1F59}"/>
  </hyperlinks>
  <pageMargins left="0.4" right="0.4" top="0.6" bottom="0.6" header="0.31496062000000002" footer="0.31496062000000002"/>
  <pageSetup paperSize="9" scale="54" fitToHeight="0" orientation="landscape" cellComments="atEnd"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C36B3-D8C7-4AF7-BB9C-C6938D8F47DF}">
  <sheetPr codeName="Planilha48">
    <pageSetUpPr fitToPage="1"/>
  </sheetPr>
  <dimension ref="A1:S20"/>
  <sheetViews>
    <sheetView showGridLines="0" zoomScale="80" zoomScaleNormal="80" workbookViewId="0">
      <pane ySplit="2" topLeftCell="A3" activePane="bottomLeft" state="frozen"/>
      <selection pane="bottomLeft" activeCell="A12" sqref="A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179</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9.4614285714285717</v>
      </c>
      <c r="B5" s="146">
        <f>IFERROR(MEDIAN(B7:B1048576),0)</f>
        <v>8.5</v>
      </c>
      <c r="C5" s="146"/>
      <c r="D5" s="146">
        <f>IFERROR(AVERAGEIFS(B7:B1048576,B7:B1048576,"&lt;"&amp;(A5+IFERROR(_xlfn.STDEV.S(B7:B1048576),0)),B7:B1048576,"&gt;"&amp;(A5-IFERROR(_xlfn.STDEV.S(B7:B1048576),0))),0)</f>
        <v>8.4125000000000014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453</v>
      </c>
      <c r="B9" s="51">
        <v>8.5</v>
      </c>
      <c r="C9" s="41" t="s">
        <v>294</v>
      </c>
      <c r="D9" s="41" t="s">
        <v>286</v>
      </c>
      <c r="E9" s="42" t="s">
        <v>298</v>
      </c>
      <c r="F9" s="40">
        <v>45420</v>
      </c>
      <c r="G9" s="69" t="s">
        <v>296</v>
      </c>
      <c r="H9" s="41">
        <v>1</v>
      </c>
      <c r="I9" s="41">
        <v>2024</v>
      </c>
      <c r="J9" s="43" t="s">
        <v>288</v>
      </c>
      <c r="L9" s="38"/>
      <c r="M9" s="30"/>
      <c r="N9" s="30"/>
      <c r="Q9" s="31"/>
      <c r="R9" s="31"/>
      <c r="S9" s="31"/>
    </row>
    <row r="10" spans="1:19" s="29" customFormat="1" ht="52.5" customHeight="1" x14ac:dyDescent="0.3">
      <c r="A10" s="36" t="s">
        <v>454</v>
      </c>
      <c r="B10" s="51">
        <v>6.69</v>
      </c>
      <c r="C10" s="41" t="s">
        <v>171</v>
      </c>
      <c r="D10" s="41" t="s">
        <v>286</v>
      </c>
      <c r="E10" s="42" t="s">
        <v>455</v>
      </c>
      <c r="F10" s="40">
        <v>45348</v>
      </c>
      <c r="G10" s="69" t="s">
        <v>456</v>
      </c>
      <c r="H10" s="41">
        <v>9</v>
      </c>
      <c r="I10" s="41">
        <v>2024</v>
      </c>
      <c r="J10" s="43" t="s">
        <v>302</v>
      </c>
      <c r="L10" s="38"/>
      <c r="M10" s="30"/>
      <c r="N10" s="30"/>
      <c r="Q10" s="31"/>
      <c r="R10" s="31"/>
      <c r="S10" s="31"/>
    </row>
    <row r="11" spans="1:19" s="29" customFormat="1" ht="52.5" customHeight="1" x14ac:dyDescent="0.3">
      <c r="A11" s="36" t="s">
        <v>457</v>
      </c>
      <c r="B11" s="51">
        <v>8.35</v>
      </c>
      <c r="C11" s="41" t="s">
        <v>171</v>
      </c>
      <c r="D11" s="41" t="s">
        <v>286</v>
      </c>
      <c r="E11" s="42" t="s">
        <v>458</v>
      </c>
      <c r="F11" s="40">
        <v>45337</v>
      </c>
      <c r="G11" s="69" t="s">
        <v>459</v>
      </c>
      <c r="H11" s="41">
        <v>1</v>
      </c>
      <c r="I11" s="41">
        <v>2024</v>
      </c>
      <c r="J11" s="43" t="s">
        <v>302</v>
      </c>
      <c r="L11" s="38"/>
      <c r="M11" s="30"/>
      <c r="N11" s="30"/>
      <c r="Q11" s="31"/>
      <c r="R11" s="31"/>
      <c r="S11" s="31"/>
    </row>
    <row r="12" spans="1:19" s="29" customFormat="1" ht="52.5" customHeight="1" x14ac:dyDescent="0.3">
      <c r="A12" s="36" t="s">
        <v>460</v>
      </c>
      <c r="B12" s="51">
        <v>7.5</v>
      </c>
      <c r="C12" s="41" t="s">
        <v>171</v>
      </c>
      <c r="D12" s="41" t="s">
        <v>286</v>
      </c>
      <c r="E12" s="42" t="s">
        <v>461</v>
      </c>
      <c r="F12" s="40">
        <v>45532</v>
      </c>
      <c r="G12" s="69" t="s">
        <v>398</v>
      </c>
      <c r="H12" s="41">
        <v>48</v>
      </c>
      <c r="I12" s="41">
        <v>2024</v>
      </c>
      <c r="J12" s="43" t="s">
        <v>302</v>
      </c>
      <c r="L12" s="38"/>
      <c r="M12" s="30"/>
      <c r="N12" s="30"/>
      <c r="Q12" s="31"/>
      <c r="R12" s="31"/>
      <c r="S12" s="31"/>
    </row>
    <row r="13" spans="1:19" s="29" customFormat="1" ht="52.5" customHeight="1" x14ac:dyDescent="0.3">
      <c r="A13" s="36" t="s">
        <v>462</v>
      </c>
      <c r="B13" s="51">
        <v>9.3000000000000007</v>
      </c>
      <c r="C13" s="41" t="s">
        <v>171</v>
      </c>
      <c r="D13" s="41" t="s">
        <v>286</v>
      </c>
      <c r="E13" s="42" t="s">
        <v>463</v>
      </c>
      <c r="F13" s="40">
        <v>45490</v>
      </c>
      <c r="G13" s="69" t="s">
        <v>464</v>
      </c>
      <c r="H13" s="41">
        <v>13</v>
      </c>
      <c r="I13" s="41">
        <v>2024</v>
      </c>
      <c r="J13" s="43" t="s">
        <v>289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1132</v>
      </c>
      <c r="B16" s="51">
        <v>12.99</v>
      </c>
      <c r="C16" s="67" t="s">
        <v>1115</v>
      </c>
      <c r="D16" s="77" t="s">
        <v>1088</v>
      </c>
      <c r="E16" s="147" t="s">
        <v>1133</v>
      </c>
      <c r="F16" s="138"/>
      <c r="G16" s="32"/>
      <c r="H16" s="32"/>
      <c r="I16" s="32"/>
      <c r="J16" s="32"/>
      <c r="L16" s="75"/>
      <c r="M16" s="35"/>
      <c r="N16" s="35"/>
      <c r="Q16" s="34"/>
      <c r="R16" s="34"/>
      <c r="S16" s="34"/>
    </row>
    <row r="17" spans="1:19" s="33" customFormat="1" ht="54" customHeight="1" x14ac:dyDescent="0.35">
      <c r="A17" s="36" t="s">
        <v>1134</v>
      </c>
      <c r="B17" s="51">
        <v>12.9</v>
      </c>
      <c r="C17" s="67" t="s">
        <v>1115</v>
      </c>
      <c r="D17" s="77" t="s">
        <v>1135</v>
      </c>
      <c r="E17" s="147" t="s">
        <v>1136</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371" priority="5">
      <formula>$F1="VALOR INCONSISTENTE"</formula>
    </cfRule>
  </conditionalFormatting>
  <conditionalFormatting sqref="A18:J38 A9:J15 A16:D17 G16:J17 E17:F17">
    <cfRule type="expression" dxfId="37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69" priority="3">
      <formula>$F4="VALOR INCONSISTENTE"</formula>
    </cfRule>
  </conditionalFormatting>
  <conditionalFormatting sqref="E16:F16">
    <cfRule type="expression" dxfId="368"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61E9E68B-6719-4B86-82F6-3B96106BE5B6}"/>
    <hyperlink ref="E17" r:id="rId2" display="https://www.google.com/url?url=https://www.clubeextra.com.br/produto/136425%3FstoreId%3D483%26isGoogleShopping%3Dtrue%26srsltid%3DAfmBOoqG0t27PVbA9KD990_dmJt2Rmuc6t97Zdt1sLk_jV81pQ09_9EViRo&amp;rct=j&amp;q=&amp;esrc=s&amp;opi=95576897&amp;sa=U&amp;ved=0ahUKEwi8tbfy-M-KAxUUrpUCHcVAJOcQguUECK0G&amp;usg=AOvVaw05ymC6EFxDlHdrNKEmbaeF" xr:uid="{32AF85AE-26A1-48E0-9089-4D226B11FDB9}"/>
  </hyperlinks>
  <pageMargins left="0.4" right="0.4" top="0.6" bottom="0.6" header="0.31496062000000002" footer="0.31496062000000002"/>
  <pageSetup paperSize="9" scale="54" fitToHeight="0" orientation="landscape" cellComments="atEnd"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9497A-29CF-4A7C-8020-8455398E4365}">
  <sheetPr codeName="Planilha49">
    <pageSetUpPr fitToPage="1"/>
  </sheetPr>
  <dimension ref="A1:S20"/>
  <sheetViews>
    <sheetView showGridLines="0" zoomScale="80" zoomScaleNormal="80" workbookViewId="0">
      <pane ySplit="2" topLeftCell="A3" activePane="bottomLeft" state="frozen"/>
      <selection pane="bottomLeft" activeCell="A12" sqref="A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180</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8.4599999999999991</v>
      </c>
      <c r="B5" s="146">
        <f>IFERROR(MEDIAN(B7:B1048576),0)</f>
        <v>8.1999999999999993</v>
      </c>
      <c r="C5" s="146"/>
      <c r="D5" s="146">
        <f>IFERROR(AVERAGEIFS(B7:B1048576,B7:B1048576,"&lt;"&amp;(A5+IFERROR(_xlfn.STDEV.S(B7:B1048576),0)),B7:B1048576,"&gt;"&amp;(A5-IFERROR(_xlfn.STDEV.S(B7:B1048576),0))),0)</f>
        <v>8.23</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466</v>
      </c>
      <c r="B9" s="51">
        <v>7.45</v>
      </c>
      <c r="C9" s="41" t="s">
        <v>294</v>
      </c>
      <c r="D9" s="41" t="s">
        <v>286</v>
      </c>
      <c r="E9" s="42" t="s">
        <v>298</v>
      </c>
      <c r="F9" s="40">
        <v>45420</v>
      </c>
      <c r="G9" s="69" t="s">
        <v>296</v>
      </c>
      <c r="H9" s="41">
        <v>1</v>
      </c>
      <c r="I9" s="41">
        <v>2024</v>
      </c>
      <c r="J9" s="43" t="s">
        <v>288</v>
      </c>
      <c r="L9" s="38"/>
      <c r="M9" s="30"/>
      <c r="N9" s="30"/>
      <c r="Q9" s="31"/>
      <c r="R9" s="31"/>
      <c r="S9" s="31"/>
    </row>
    <row r="10" spans="1:19" s="29" customFormat="1" ht="52.5" customHeight="1" x14ac:dyDescent="0.3">
      <c r="A10" s="36" t="s">
        <v>1494</v>
      </c>
      <c r="B10" s="51">
        <v>7.2</v>
      </c>
      <c r="C10" s="41" t="s">
        <v>171</v>
      </c>
      <c r="D10" s="41" t="s">
        <v>286</v>
      </c>
      <c r="E10" s="42">
        <v>5355947000139</v>
      </c>
      <c r="F10" s="40">
        <v>45552</v>
      </c>
      <c r="G10" s="69" t="s">
        <v>1495</v>
      </c>
      <c r="H10" s="41">
        <v>27</v>
      </c>
      <c r="I10" s="41">
        <v>2024</v>
      </c>
      <c r="J10" s="43" t="s">
        <v>302</v>
      </c>
      <c r="L10" s="38"/>
      <c r="M10" s="30"/>
      <c r="N10" s="30"/>
      <c r="Q10" s="31"/>
      <c r="R10" s="31"/>
      <c r="S10" s="31"/>
    </row>
    <row r="11" spans="1:19" s="29" customFormat="1" ht="52.5" customHeight="1" x14ac:dyDescent="0.3">
      <c r="A11" s="36" t="s">
        <v>1493</v>
      </c>
      <c r="B11" s="51">
        <v>8.1999999999999993</v>
      </c>
      <c r="C11" s="41" t="s">
        <v>171</v>
      </c>
      <c r="D11" s="41" t="s">
        <v>286</v>
      </c>
      <c r="E11" s="42">
        <v>37103962000186</v>
      </c>
      <c r="F11" s="40">
        <v>45469</v>
      </c>
      <c r="G11" s="69" t="s">
        <v>469</v>
      </c>
      <c r="H11" s="41">
        <v>37</v>
      </c>
      <c r="I11" s="41">
        <v>2024</v>
      </c>
      <c r="J11" s="43" t="s">
        <v>289</v>
      </c>
      <c r="L11" s="38"/>
      <c r="M11" s="30"/>
      <c r="N11" s="30"/>
      <c r="Q11" s="31"/>
      <c r="R11" s="31"/>
      <c r="S11" s="31"/>
    </row>
    <row r="12" spans="1:19" s="29" customFormat="1" ht="52.5" customHeight="1" x14ac:dyDescent="0.3">
      <c r="A12" s="36" t="s">
        <v>1496</v>
      </c>
      <c r="B12" s="51">
        <v>6.9</v>
      </c>
      <c r="C12" s="41" t="s">
        <v>294</v>
      </c>
      <c r="D12" s="41" t="s">
        <v>286</v>
      </c>
      <c r="E12" s="42">
        <v>90578410000107</v>
      </c>
      <c r="F12" s="40">
        <v>45383</v>
      </c>
      <c r="G12" s="69" t="s">
        <v>1497</v>
      </c>
      <c r="H12" s="41">
        <v>20</v>
      </c>
      <c r="I12" s="41">
        <v>2024</v>
      </c>
      <c r="J12" s="43" t="s">
        <v>302</v>
      </c>
      <c r="L12" s="38"/>
      <c r="M12" s="30"/>
      <c r="N12" s="30"/>
      <c r="Q12" s="31"/>
      <c r="R12" s="31"/>
      <c r="S12" s="31"/>
    </row>
    <row r="13" spans="1:19" s="29" customFormat="1" ht="52.5" customHeight="1" x14ac:dyDescent="0.3">
      <c r="A13" s="36" t="s">
        <v>1492</v>
      </c>
      <c r="B13" s="51">
        <v>8.5</v>
      </c>
      <c r="C13" s="41" t="s">
        <v>617</v>
      </c>
      <c r="D13" s="41" t="s">
        <v>286</v>
      </c>
      <c r="E13" s="42">
        <v>38125895000163</v>
      </c>
      <c r="F13" s="40">
        <v>45503</v>
      </c>
      <c r="G13" s="69" t="s">
        <v>932</v>
      </c>
      <c r="H13" s="41">
        <v>80</v>
      </c>
      <c r="I13" s="41">
        <v>2024</v>
      </c>
      <c r="J13" s="43" t="s">
        <v>302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1137</v>
      </c>
      <c r="B16" s="51">
        <v>9.8000000000000007</v>
      </c>
      <c r="C16" s="67" t="s">
        <v>1115</v>
      </c>
      <c r="D16" s="77" t="s">
        <v>1110</v>
      </c>
      <c r="E16" s="147" t="s">
        <v>1138</v>
      </c>
      <c r="F16" s="138"/>
      <c r="G16" s="32"/>
      <c r="H16" s="32"/>
      <c r="I16" s="32"/>
      <c r="J16" s="32"/>
      <c r="L16" s="75"/>
      <c r="M16" s="35"/>
      <c r="N16" s="35"/>
      <c r="Q16" s="34"/>
      <c r="R16" s="34"/>
      <c r="S16" s="34"/>
    </row>
    <row r="17" spans="1:19" s="33" customFormat="1" ht="54" customHeight="1" x14ac:dyDescent="0.35">
      <c r="A17" s="36" t="s">
        <v>1139</v>
      </c>
      <c r="B17" s="51">
        <v>11.17</v>
      </c>
      <c r="C17" s="67" t="s">
        <v>1115</v>
      </c>
      <c r="D17" s="77" t="s">
        <v>1140</v>
      </c>
      <c r="E17" s="147" t="s">
        <v>1141</v>
      </c>
      <c r="F17" s="14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7:F17"/>
    <mergeCell ref="E15:F15"/>
    <mergeCell ref="E16:F16"/>
    <mergeCell ref="B1:D1"/>
    <mergeCell ref="B2:D2"/>
    <mergeCell ref="B4:C4"/>
    <mergeCell ref="D4:E4"/>
    <mergeCell ref="B5:C5"/>
    <mergeCell ref="D5:E5"/>
  </mergeCells>
  <conditionalFormatting sqref="F1:F3 F8:F13">
    <cfRule type="expression" dxfId="367" priority="5">
      <formula>$F1="VALOR INCONSISTENTE"</formula>
    </cfRule>
  </conditionalFormatting>
  <conditionalFormatting sqref="A16:D16 G16:J16 A9:J15 A17:J38">
    <cfRule type="expression" dxfId="36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65" priority="3">
      <formula>$F4="VALOR INCONSISTENTE"</formula>
    </cfRule>
  </conditionalFormatting>
  <conditionalFormatting sqref="E16:F16">
    <cfRule type="expression" dxfId="364"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5A90B66B-F803-4171-A120-4990B45CF9E0}"/>
    <hyperlink ref="E17" r:id="rId2" display="https://www.google.com/url?url=https://loja.certodistribuicao.com.br/amendoim-yoki-branco-400g-7451%3Fsrsltid%3DAfmBOopMRxKtx7XhkUgDaX7dyuEOcNl8MbSdFOv3Pca2EQTJubdwxH9_moc&amp;rct=j&amp;q=&amp;esrc=s&amp;opi=95576897&amp;sa=U&amp;ved=0ahUKEwij1pP4-M-KAxW5qJUCHQHTEUwQguUECNgH&amp;usg=AOvVaw0ylSGTTyfY9htQUeY3WM0S" xr:uid="{9346701B-B991-4704-A5F4-2283DFFC1E71}"/>
  </hyperlinks>
  <pageMargins left="0.4" right="0.4" top="0.6" bottom="0.6" header="0.31496062000000002" footer="0.31496062000000002"/>
  <pageSetup paperSize="9" scale="54" fitToHeight="0" orientation="landscape" cellComments="atEnd"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186FF-D585-4076-88F1-51EEB3C539CA}">
  <sheetPr codeName="Planilha50">
    <pageSetUpPr fitToPage="1"/>
  </sheetPr>
  <dimension ref="A1:S21"/>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181</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30</v>
      </c>
      <c r="B5" s="146">
        <f>IFERROR(MEDIAN(B7:B1048576),0)</f>
        <v>28.5</v>
      </c>
      <c r="C5" s="146"/>
      <c r="D5" s="146">
        <f>IFERROR(AVERAGEIFS(B7:B1048576,B7:B1048576,"&lt;"&amp;(A5+IFERROR(_xlfn.STDEV.S(B7:B1048576),0)),B7:B1048576,"&gt;"&amp;(A5-IFERROR(_xlfn.STDEV.S(B7:B1048576),0))),0)</f>
        <v>27.886000000000003</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483</v>
      </c>
      <c r="B9" s="51">
        <v>27.11</v>
      </c>
      <c r="C9" s="41" t="s">
        <v>294</v>
      </c>
      <c r="D9" s="41" t="s">
        <v>286</v>
      </c>
      <c r="E9" s="42" t="s">
        <v>484</v>
      </c>
      <c r="F9" s="40">
        <v>45337</v>
      </c>
      <c r="G9" s="69" t="s">
        <v>485</v>
      </c>
      <c r="H9" s="41">
        <v>1</v>
      </c>
      <c r="I9" s="41">
        <v>2024</v>
      </c>
      <c r="J9" s="43" t="s">
        <v>289</v>
      </c>
      <c r="L9" s="38"/>
      <c r="M9" s="30"/>
      <c r="N9" s="30"/>
      <c r="Q9" s="31"/>
      <c r="R9" s="31"/>
      <c r="S9" s="31"/>
    </row>
    <row r="10" spans="1:19" s="29" customFormat="1" ht="52.5" customHeight="1" x14ac:dyDescent="0.3">
      <c r="A10" s="36" t="s">
        <v>488</v>
      </c>
      <c r="B10" s="51">
        <v>23.6</v>
      </c>
      <c r="C10" s="41" t="s">
        <v>294</v>
      </c>
      <c r="D10" s="41" t="s">
        <v>286</v>
      </c>
      <c r="E10" s="42" t="s">
        <v>481</v>
      </c>
      <c r="F10" s="40">
        <v>45407</v>
      </c>
      <c r="G10" s="69" t="s">
        <v>489</v>
      </c>
      <c r="H10" s="41">
        <v>4</v>
      </c>
      <c r="I10" s="41">
        <v>2024</v>
      </c>
      <c r="J10" s="43" t="s">
        <v>302</v>
      </c>
      <c r="L10" s="38"/>
      <c r="M10" s="30"/>
      <c r="N10" s="30"/>
      <c r="Q10" s="31"/>
      <c r="R10" s="31"/>
      <c r="S10" s="31"/>
    </row>
    <row r="11" spans="1:19" s="29" customFormat="1" ht="52.5" customHeight="1" x14ac:dyDescent="0.3">
      <c r="A11" s="36" t="s">
        <v>490</v>
      </c>
      <c r="B11" s="51">
        <v>29.89</v>
      </c>
      <c r="C11" s="41" t="s">
        <v>294</v>
      </c>
      <c r="D11" s="41" t="s">
        <v>286</v>
      </c>
      <c r="E11" s="42" t="s">
        <v>429</v>
      </c>
      <c r="F11" s="40">
        <v>45348</v>
      </c>
      <c r="G11" s="69" t="s">
        <v>430</v>
      </c>
      <c r="H11" s="41">
        <v>6</v>
      </c>
      <c r="I11" s="41">
        <v>2024</v>
      </c>
      <c r="J11" s="43" t="s">
        <v>302</v>
      </c>
      <c r="L11" s="38"/>
      <c r="M11" s="30"/>
      <c r="N11" s="30"/>
      <c r="Q11" s="31"/>
      <c r="R11" s="31"/>
      <c r="S11" s="31"/>
    </row>
    <row r="12" spans="1:19" s="29" customFormat="1" ht="52.5" customHeight="1" x14ac:dyDescent="0.3">
      <c r="A12" s="36" t="s">
        <v>494</v>
      </c>
      <c r="B12" s="51">
        <v>23.9</v>
      </c>
      <c r="C12" s="41" t="s">
        <v>313</v>
      </c>
      <c r="D12" s="41" t="s">
        <v>311</v>
      </c>
      <c r="E12" s="42" t="s">
        <v>495</v>
      </c>
      <c r="F12" s="40">
        <v>45338</v>
      </c>
      <c r="G12" s="69" t="s">
        <v>496</v>
      </c>
      <c r="H12" s="41">
        <v>4</v>
      </c>
      <c r="I12" s="41">
        <v>2024</v>
      </c>
      <c r="J12" s="43" t="s">
        <v>360</v>
      </c>
      <c r="L12" s="38"/>
      <c r="M12" s="30"/>
      <c r="N12" s="30"/>
      <c r="Q12" s="31"/>
      <c r="R12" s="31"/>
      <c r="S12" s="31"/>
    </row>
    <row r="13" spans="1:19" s="29" customFormat="1" ht="52.5" customHeight="1" x14ac:dyDescent="0.3">
      <c r="A13" s="36" t="s">
        <v>497</v>
      </c>
      <c r="B13" s="51">
        <v>24.94</v>
      </c>
      <c r="C13" s="41" t="s">
        <v>313</v>
      </c>
      <c r="D13" s="41" t="s">
        <v>311</v>
      </c>
      <c r="E13" s="42" t="s">
        <v>498</v>
      </c>
      <c r="F13" s="40">
        <v>45441</v>
      </c>
      <c r="G13" s="69" t="s">
        <v>452</v>
      </c>
      <c r="H13" s="41">
        <v>14</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1142</v>
      </c>
      <c r="B16" s="51">
        <v>38.1</v>
      </c>
      <c r="C16" s="67" t="s">
        <v>1143</v>
      </c>
      <c r="D16" s="77" t="s">
        <v>1110</v>
      </c>
      <c r="E16" s="147" t="s">
        <v>1144</v>
      </c>
      <c r="F16" s="138"/>
      <c r="G16" s="32"/>
      <c r="H16" s="32"/>
      <c r="I16" s="32"/>
      <c r="J16" s="32"/>
      <c r="L16" s="75"/>
      <c r="M16" s="35"/>
      <c r="N16" s="35"/>
      <c r="Q16" s="34"/>
      <c r="R16" s="34"/>
      <c r="S16" s="34"/>
    </row>
    <row r="17" spans="1:19" s="33" customFormat="1" ht="54" customHeight="1" x14ac:dyDescent="0.35">
      <c r="A17" s="36" t="s">
        <v>1146</v>
      </c>
      <c r="B17" s="51">
        <v>33.590000000000003</v>
      </c>
      <c r="C17" s="67" t="s">
        <v>1143</v>
      </c>
      <c r="D17" s="77" t="s">
        <v>1099</v>
      </c>
      <c r="E17" s="147" t="s">
        <v>1147</v>
      </c>
      <c r="F17" s="138"/>
      <c r="G17" s="32"/>
      <c r="H17" s="32"/>
      <c r="I17" s="32"/>
      <c r="J17" s="32"/>
      <c r="L17" s="75"/>
      <c r="M17" s="35"/>
      <c r="N17" s="35"/>
      <c r="Q17" s="34"/>
      <c r="R17" s="34"/>
      <c r="S17" s="34"/>
    </row>
    <row r="18" spans="1:19" s="33" customFormat="1" ht="54" customHeight="1" x14ac:dyDescent="0.35">
      <c r="A18" s="36" t="s">
        <v>1148</v>
      </c>
      <c r="B18" s="51">
        <v>38.869999999999997</v>
      </c>
      <c r="C18" s="67" t="s">
        <v>1143</v>
      </c>
      <c r="D18" s="77" t="s">
        <v>1149</v>
      </c>
      <c r="E18" s="147" t="s">
        <v>1150</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2">
    <mergeCell ref="D20:F20"/>
    <mergeCell ref="D21:F21"/>
    <mergeCell ref="E15:F15"/>
    <mergeCell ref="E16:F16"/>
    <mergeCell ref="E17:F17"/>
    <mergeCell ref="E18:F18"/>
    <mergeCell ref="B1:D1"/>
    <mergeCell ref="B2:D2"/>
    <mergeCell ref="B4:C4"/>
    <mergeCell ref="D4:E4"/>
    <mergeCell ref="B5:C5"/>
    <mergeCell ref="D5:E5"/>
  </mergeCells>
  <conditionalFormatting sqref="F1:F3 F8:F13">
    <cfRule type="expression" dxfId="363" priority="5">
      <formula>$F1="VALOR INCONSISTENTE"</formula>
    </cfRule>
  </conditionalFormatting>
  <conditionalFormatting sqref="A16:D16 G16:J16 A17:J39 A9:J15">
    <cfRule type="expression" dxfId="36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61" priority="3">
      <formula>$F4="VALOR INCONSISTENTE"</formula>
    </cfRule>
  </conditionalFormatting>
  <conditionalFormatting sqref="E16:F16">
    <cfRule type="expression" dxfId="360"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088201F9-DD84-42F4-B8C6-1E10F7EABC67}"/>
    <hyperlink ref="E17" r:id="rId2" display="https://www.google.com/url?url=https://www.mercadolivre.com.br/arroz-agulhinha-namorado-tipo-1-5kg/p/MLB19741715%3Fmatt_tool%3D18956390%26utm_source%3Dgoogle_shopping%26utm_medium%3Dorganic%26pdp_filters%3Ditem_id%253AMLB3110532450%26from%3Dgshop&amp;rct=j&amp;q=&amp;esrc=s&amp;opi=95576897&amp;sa=U&amp;ved=0ahUKEwj20__9-M-KAxXtqpUCHcgTKHYQguUECIAH&amp;usg=AOvVaw3EthsrjqO6trl4wR_Z02Qb" xr:uid="{2D2B10DE-A473-43FC-B55E-C5C802F366EF}"/>
    <hyperlink ref="E18" r:id="rId3" display="https://www.google.com/url?url=https://cestabrasil.com/arroz-e-feijao/48-arroz-parboilizado-longo-fino-tipo-1-solito-5kg.html%3Fsrsltid%3DAfmBOorDyaJv7MZhml4HCWZ8Ir5atHZzRzN7phHUzO9M_sDYHJDJXr9STNg&amp;rct=j&amp;q=&amp;esrc=s&amp;opi=95576897&amp;sa=U&amp;ved=0ahUKEwj20__9-M-KAxXtqpUCHcgTKHYQguUECJoH&amp;usg=AOvVaw2T7J-Y8Uz3ZVcNbcpZMxYY" xr:uid="{2F91DD29-9DC8-4942-91A1-3EB8CE8FCDD4}"/>
  </hyperlinks>
  <pageMargins left="0.4" right="0.4" top="0.6" bottom="0.6" header="0.31496062000000002" footer="0.31496062000000002"/>
  <pageSetup paperSize="9" scale="54" fitToHeight="0" orientation="landscape" cellComments="atEnd"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E01B2-A348-43D4-AA99-9FFAD019404B}">
  <sheetPr codeName="Planilha51">
    <pageSetUpPr fitToPage="1"/>
  </sheetPr>
  <dimension ref="A1:S21"/>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182</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30.6</v>
      </c>
      <c r="B5" s="146">
        <f>IFERROR(MEDIAN(B7:B1048576),0)</f>
        <v>29.145</v>
      </c>
      <c r="C5" s="146"/>
      <c r="D5" s="146">
        <f>IFERROR(AVERAGEIFS(B7:B1048576,B7:B1048576,"&lt;"&amp;(A5+IFERROR(_xlfn.STDEV.S(B7:B1048576),0)),B7:B1048576,"&gt;"&amp;(A5-IFERROR(_xlfn.STDEV.S(B7:B1048576),0))),0)</f>
        <v>28.786000000000001</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483</v>
      </c>
      <c r="B9" s="51">
        <v>27.11</v>
      </c>
      <c r="C9" s="41" t="s">
        <v>294</v>
      </c>
      <c r="D9" s="41" t="s">
        <v>286</v>
      </c>
      <c r="E9" s="42" t="s">
        <v>484</v>
      </c>
      <c r="F9" s="40">
        <v>45337</v>
      </c>
      <c r="G9" s="69" t="s">
        <v>485</v>
      </c>
      <c r="H9" s="41">
        <v>1</v>
      </c>
      <c r="I9" s="41">
        <v>2024</v>
      </c>
      <c r="J9" s="43" t="s">
        <v>289</v>
      </c>
      <c r="L9" s="38"/>
      <c r="M9" s="30"/>
      <c r="N9" s="30"/>
      <c r="Q9" s="31"/>
      <c r="R9" s="31"/>
      <c r="S9" s="31"/>
    </row>
    <row r="10" spans="1:19" s="29" customFormat="1" ht="52.5" customHeight="1" x14ac:dyDescent="0.3">
      <c r="A10" s="36" t="s">
        <v>490</v>
      </c>
      <c r="B10" s="51">
        <v>29.89</v>
      </c>
      <c r="C10" s="41" t="s">
        <v>294</v>
      </c>
      <c r="D10" s="41" t="s">
        <v>286</v>
      </c>
      <c r="E10" s="42" t="s">
        <v>429</v>
      </c>
      <c r="F10" s="40">
        <v>45348</v>
      </c>
      <c r="G10" s="69" t="s">
        <v>430</v>
      </c>
      <c r="H10" s="41">
        <v>6</v>
      </c>
      <c r="I10" s="41">
        <v>2024</v>
      </c>
      <c r="J10" s="43" t="s">
        <v>302</v>
      </c>
      <c r="L10" s="38"/>
      <c r="M10" s="30"/>
      <c r="N10" s="30"/>
      <c r="Q10" s="31"/>
      <c r="R10" s="31"/>
      <c r="S10" s="31"/>
    </row>
    <row r="11" spans="1:19" s="29" customFormat="1" ht="52.5" customHeight="1" x14ac:dyDescent="0.3">
      <c r="A11" s="36" t="s">
        <v>1879</v>
      </c>
      <c r="B11" s="51">
        <v>28.4</v>
      </c>
      <c r="C11" s="41" t="s">
        <v>472</v>
      </c>
      <c r="D11" s="41" t="s">
        <v>305</v>
      </c>
      <c r="E11" s="42">
        <v>19633424000111</v>
      </c>
      <c r="F11" s="40">
        <v>45411</v>
      </c>
      <c r="G11" s="69" t="s">
        <v>927</v>
      </c>
      <c r="H11" s="41" t="s">
        <v>928</v>
      </c>
      <c r="I11" s="41">
        <v>2024</v>
      </c>
      <c r="J11" s="43" t="s">
        <v>337</v>
      </c>
      <c r="L11" s="38"/>
      <c r="M11" s="30"/>
      <c r="N11" s="30"/>
      <c r="Q11" s="31"/>
      <c r="R11" s="31"/>
      <c r="S11" s="31"/>
    </row>
    <row r="12" spans="1:19" s="29" customFormat="1" ht="52.5" customHeight="1" x14ac:dyDescent="0.3">
      <c r="A12" s="36" t="s">
        <v>494</v>
      </c>
      <c r="B12" s="51">
        <v>23.9</v>
      </c>
      <c r="C12" s="41" t="s">
        <v>313</v>
      </c>
      <c r="D12" s="41" t="s">
        <v>311</v>
      </c>
      <c r="E12" s="42" t="s">
        <v>495</v>
      </c>
      <c r="F12" s="40">
        <v>45338</v>
      </c>
      <c r="G12" s="69" t="s">
        <v>496</v>
      </c>
      <c r="H12" s="41">
        <v>4</v>
      </c>
      <c r="I12" s="41">
        <v>2024</v>
      </c>
      <c r="J12" s="43" t="s">
        <v>360</v>
      </c>
      <c r="L12" s="38"/>
      <c r="M12" s="30"/>
      <c r="N12" s="30"/>
      <c r="Q12" s="31"/>
      <c r="R12" s="31"/>
      <c r="S12" s="31"/>
    </row>
    <row r="13" spans="1:19" s="29" customFormat="1" ht="52.5" customHeight="1" x14ac:dyDescent="0.3">
      <c r="A13" s="36" t="s">
        <v>497</v>
      </c>
      <c r="B13" s="51">
        <v>24.94</v>
      </c>
      <c r="C13" s="41" t="s">
        <v>313</v>
      </c>
      <c r="D13" s="41" t="s">
        <v>311</v>
      </c>
      <c r="E13" s="42" t="s">
        <v>498</v>
      </c>
      <c r="F13" s="40">
        <v>45441</v>
      </c>
      <c r="G13" s="69" t="s">
        <v>452</v>
      </c>
      <c r="H13" s="41">
        <v>14</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1142</v>
      </c>
      <c r="B16" s="51">
        <v>38.1</v>
      </c>
      <c r="C16" s="67" t="s">
        <v>1143</v>
      </c>
      <c r="D16" s="77" t="s">
        <v>1110</v>
      </c>
      <c r="E16" s="147" t="s">
        <v>1144</v>
      </c>
      <c r="F16" s="138"/>
      <c r="G16" s="32"/>
      <c r="H16" s="32"/>
      <c r="I16" s="32"/>
      <c r="J16" s="32"/>
      <c r="L16" s="75"/>
      <c r="M16" s="35"/>
      <c r="N16" s="35"/>
      <c r="Q16" s="34"/>
      <c r="R16" s="34"/>
      <c r="S16" s="34"/>
    </row>
    <row r="17" spans="1:19" s="33" customFormat="1" ht="54" customHeight="1" x14ac:dyDescent="0.35">
      <c r="A17" s="36" t="s">
        <v>1146</v>
      </c>
      <c r="B17" s="51">
        <v>33.590000000000003</v>
      </c>
      <c r="C17" s="67" t="s">
        <v>1143</v>
      </c>
      <c r="D17" s="77" t="s">
        <v>1099</v>
      </c>
      <c r="E17" s="147" t="s">
        <v>1147</v>
      </c>
      <c r="F17" s="138"/>
      <c r="G17" s="32"/>
      <c r="H17" s="32"/>
      <c r="I17" s="32"/>
      <c r="J17" s="32"/>
      <c r="L17" s="75"/>
      <c r="M17" s="35"/>
      <c r="N17" s="35"/>
      <c r="Q17" s="34"/>
      <c r="R17" s="34"/>
      <c r="S17" s="34"/>
    </row>
    <row r="18" spans="1:19" s="33" customFormat="1" ht="54" customHeight="1" x14ac:dyDescent="0.35">
      <c r="A18" s="36" t="s">
        <v>1148</v>
      </c>
      <c r="B18" s="51">
        <v>38.869999999999997</v>
      </c>
      <c r="C18" s="67" t="s">
        <v>1143</v>
      </c>
      <c r="D18" s="77" t="s">
        <v>1149</v>
      </c>
      <c r="E18" s="147" t="s">
        <v>1150</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2">
    <mergeCell ref="D20:F20"/>
    <mergeCell ref="D21:F21"/>
    <mergeCell ref="E15:F15"/>
    <mergeCell ref="E16:F16"/>
    <mergeCell ref="E17:F17"/>
    <mergeCell ref="E18:F18"/>
    <mergeCell ref="B1:D1"/>
    <mergeCell ref="B2:D2"/>
    <mergeCell ref="B4:C4"/>
    <mergeCell ref="D4:E4"/>
    <mergeCell ref="B5:C5"/>
    <mergeCell ref="D5:E5"/>
  </mergeCells>
  <conditionalFormatting sqref="F1:F3 F8:F13">
    <cfRule type="expression" dxfId="359" priority="9">
      <formula>$F1="VALOR INCONSISTENTE"</formula>
    </cfRule>
  </conditionalFormatting>
  <conditionalFormatting sqref="A19:J39 A9:J15">
    <cfRule type="expression" dxfId="358" priority="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57" priority="7">
      <formula>$F4="VALOR INCONSISTENTE"</formula>
    </cfRule>
  </conditionalFormatting>
  <conditionalFormatting sqref="A16:D16 G16:J16 A17:J18">
    <cfRule type="expression" dxfId="356" priority="2">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E16:F16">
    <cfRule type="expression" dxfId="355" priority="1">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6F3D485A-4C83-4D06-9441-F375B5E27A8E}"/>
    <hyperlink ref="E17" r:id="rId2" display="https://www.google.com/url?url=https://www.mercadolivre.com.br/arroz-agulhinha-namorado-tipo-1-5kg/p/MLB19741715%3Fmatt_tool%3D18956390%26utm_source%3Dgoogle_shopping%26utm_medium%3Dorganic%26pdp_filters%3Ditem_id%253AMLB3110532450%26from%3Dgshop&amp;rct=j&amp;q=&amp;esrc=s&amp;opi=95576897&amp;sa=U&amp;ved=0ahUKEwj20__9-M-KAxXtqpUCHcgTKHYQguUECIAH&amp;usg=AOvVaw3EthsrjqO6trl4wR_Z02Qb" xr:uid="{B2633F81-29DB-452F-8F10-C9FE58E1072D}"/>
    <hyperlink ref="E18" r:id="rId3" display="https://www.google.com/url?url=https://cestabrasil.com/arroz-e-feijao/48-arroz-parboilizado-longo-fino-tipo-1-solito-5kg.html%3Fsrsltid%3DAfmBOorDyaJv7MZhml4HCWZ8Ir5atHZzRzN7phHUzO9M_sDYHJDJXr9STNg&amp;rct=j&amp;q=&amp;esrc=s&amp;opi=95576897&amp;sa=U&amp;ved=0ahUKEwj20__9-M-KAxXtqpUCHcgTKHYQguUECJoH&amp;usg=AOvVaw2T7J-Y8Uz3ZVcNbcpZMxYY" xr:uid="{A93D15A7-3667-454A-AD0E-19C6C257C66C}"/>
  </hyperlinks>
  <pageMargins left="0.4" right="0.4" top="0.6" bottom="0.6" header="0.31496062000000002" footer="0.31496062000000002"/>
  <pageSetup paperSize="9" scale="54" fitToHeight="0" orientation="landscape" cellComments="atEnd" r:id="rId4"/>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9A7FA-4537-4D7B-9425-2B34C635D5A7}">
  <sheetPr codeName="Planilha52">
    <pageSetUpPr fitToPage="1"/>
  </sheetPr>
  <dimension ref="A1:S20"/>
  <sheetViews>
    <sheetView showGridLines="0" zoomScale="80" zoomScaleNormal="80" workbookViewId="0">
      <pane ySplit="2" topLeftCell="A7" activePane="bottomLeft" state="frozen"/>
      <selection pane="bottomLeft" activeCell="B12" sqref="B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183</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3.5628571428571432</v>
      </c>
      <c r="B5" s="146">
        <f>IFERROR(MEDIAN(B7:B1048576),0)</f>
        <v>4.1900000000000004</v>
      </c>
      <c r="C5" s="146"/>
      <c r="D5" s="146">
        <f>IFERROR(AVERAGEIFS(B7:B1048576,B7:B1048576,"&lt;"&amp;(A5+IFERROR(_xlfn.STDEV.S(B7:B1048576),0)),B7:B1048576,"&gt;"&amp;(A5-IFERROR(_xlfn.STDEV.S(B7:B1048576),0))),0)</f>
        <v>3.9375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1.6" customHeight="1" x14ac:dyDescent="0.3">
      <c r="A9" s="36" t="s">
        <v>1498</v>
      </c>
      <c r="B9" s="51">
        <v>4.38</v>
      </c>
      <c r="C9" s="41" t="s">
        <v>294</v>
      </c>
      <c r="D9" s="41" t="s">
        <v>286</v>
      </c>
      <c r="E9" s="42">
        <v>23969712000119</v>
      </c>
      <c r="F9" s="40">
        <v>45373</v>
      </c>
      <c r="G9" s="69" t="s">
        <v>545</v>
      </c>
      <c r="H9" s="41">
        <v>1</v>
      </c>
      <c r="I9" s="41">
        <v>2024</v>
      </c>
      <c r="J9" s="43" t="s">
        <v>302</v>
      </c>
      <c r="L9" s="38"/>
      <c r="M9" s="30"/>
      <c r="N9" s="30"/>
      <c r="Q9" s="31"/>
      <c r="R9" s="31"/>
      <c r="S9" s="31"/>
    </row>
    <row r="10" spans="1:19" s="29" customFormat="1" ht="52.5" customHeight="1" x14ac:dyDescent="0.3">
      <c r="A10" s="36" t="s">
        <v>1498</v>
      </c>
      <c r="B10" s="51">
        <v>4.29</v>
      </c>
      <c r="C10" s="41" t="s">
        <v>294</v>
      </c>
      <c r="D10" s="41" t="s">
        <v>286</v>
      </c>
      <c r="E10" s="42">
        <v>93634038000105</v>
      </c>
      <c r="F10" s="40">
        <v>45330</v>
      </c>
      <c r="G10" s="69" t="s">
        <v>470</v>
      </c>
      <c r="H10" s="41">
        <v>1</v>
      </c>
      <c r="I10" s="41">
        <v>2024</v>
      </c>
      <c r="J10" s="43" t="s">
        <v>289</v>
      </c>
      <c r="L10" s="38"/>
      <c r="M10" s="30"/>
      <c r="N10" s="30"/>
      <c r="Q10" s="31"/>
      <c r="R10" s="31"/>
      <c r="S10" s="31"/>
    </row>
    <row r="11" spans="1:19" s="29" customFormat="1" ht="52.5" customHeight="1" x14ac:dyDescent="0.3">
      <c r="A11" s="36" t="s">
        <v>507</v>
      </c>
      <c r="B11" s="51">
        <v>2.89</v>
      </c>
      <c r="C11" s="41" t="s">
        <v>508</v>
      </c>
      <c r="D11" s="41" t="s">
        <v>286</v>
      </c>
      <c r="E11" s="42">
        <v>89349450000106</v>
      </c>
      <c r="F11" s="40">
        <v>45342</v>
      </c>
      <c r="G11" s="69" t="s">
        <v>509</v>
      </c>
      <c r="H11" s="41">
        <v>5</v>
      </c>
      <c r="I11" s="41">
        <v>2024</v>
      </c>
      <c r="J11" s="43" t="s">
        <v>302</v>
      </c>
      <c r="L11" s="38"/>
      <c r="M11" s="30"/>
      <c r="N11" s="30"/>
      <c r="Q11" s="31"/>
      <c r="R11" s="31"/>
      <c r="S11" s="31"/>
    </row>
    <row r="12" spans="1:19" s="29" customFormat="1" ht="52.5" customHeight="1" x14ac:dyDescent="0.3">
      <c r="A12" s="36" t="s">
        <v>514</v>
      </c>
      <c r="B12" s="51">
        <v>2</v>
      </c>
      <c r="C12" s="41" t="s">
        <v>419</v>
      </c>
      <c r="D12" s="41" t="s">
        <v>305</v>
      </c>
      <c r="E12" s="42">
        <v>10642823000174</v>
      </c>
      <c r="F12" s="40">
        <v>45490</v>
      </c>
      <c r="G12" s="69" t="s">
        <v>515</v>
      </c>
      <c r="H12" s="41" t="s">
        <v>516</v>
      </c>
      <c r="I12" s="41">
        <v>2024</v>
      </c>
      <c r="J12" s="43" t="s">
        <v>309</v>
      </c>
      <c r="L12" s="38"/>
      <c r="M12" s="30"/>
      <c r="N12" s="30"/>
      <c r="Q12" s="31"/>
      <c r="R12" s="31"/>
      <c r="S12" s="31"/>
    </row>
    <row r="13" spans="1:19" s="29" customFormat="1" ht="52.5" customHeight="1" x14ac:dyDescent="0.3">
      <c r="A13" s="36" t="s">
        <v>1499</v>
      </c>
      <c r="B13" s="51">
        <v>2.4</v>
      </c>
      <c r="C13" s="41" t="s">
        <v>419</v>
      </c>
      <c r="D13" s="41" t="s">
        <v>305</v>
      </c>
      <c r="E13" s="42">
        <v>12970750000175</v>
      </c>
      <c r="F13" s="40">
        <v>45553</v>
      </c>
      <c r="G13" s="69" t="s">
        <v>1500</v>
      </c>
      <c r="H13" s="41" t="s">
        <v>1501</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1152</v>
      </c>
      <c r="B16" s="51">
        <v>4.79</v>
      </c>
      <c r="C16" s="67" t="s">
        <v>1143</v>
      </c>
      <c r="D16" s="77" t="s">
        <v>1153</v>
      </c>
      <c r="E16" s="147" t="s">
        <v>1154</v>
      </c>
      <c r="F16" s="138"/>
      <c r="G16" s="32"/>
      <c r="H16" s="32"/>
      <c r="I16" s="32"/>
      <c r="J16" s="32"/>
      <c r="L16" s="75"/>
      <c r="M16" s="35"/>
      <c r="N16" s="35"/>
      <c r="Q16" s="34"/>
      <c r="R16" s="34"/>
      <c r="S16" s="34"/>
    </row>
    <row r="17" spans="1:19" s="33" customFormat="1" ht="54" customHeight="1" x14ac:dyDescent="0.35">
      <c r="A17" s="36" t="s">
        <v>1155</v>
      </c>
      <c r="B17" s="51">
        <v>4.1900000000000004</v>
      </c>
      <c r="C17" s="67" t="s">
        <v>1143</v>
      </c>
      <c r="D17" s="77" t="s">
        <v>1080</v>
      </c>
      <c r="E17" s="147" t="s">
        <v>1156</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354" priority="5">
      <formula>$F1="VALOR INCONSISTENTE"</formula>
    </cfRule>
  </conditionalFormatting>
  <conditionalFormatting sqref="A18:J38 A9:J15 A16:D17 G16:J17 E17:F17">
    <cfRule type="expression" dxfId="35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52" priority="3">
      <formula>$F4="VALOR INCONSISTENTE"</formula>
    </cfRule>
  </conditionalFormatting>
  <conditionalFormatting sqref="E16:F16">
    <cfRule type="expression" dxfId="351"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superpaguemenos.com.br/flocos-de-aveia-yoki-170g/p%3Fgoogleshopping%3D1%26srsltid%3DAfmBOoond1tu6rUNs3BZEEveu5lznPcvfkJgZaNAcVqII0qAZMtQ-Tq40pQ&amp;rct=j&amp;q=&amp;esrc=s&amp;opi=95576897&amp;sa=U&amp;ved=0ahUKEwi3xc6I-c-KAxW2qZUCHaOcBW4QguUECPAG&amp;usg=AOvVaw3pUDPRbQ0FcS_3XAfw_wbx" xr:uid="{A419EC4B-ABB4-441E-A486-A38D5EB2206C}"/>
    <hyperlink ref="E17" r:id="rId2" display="https://www.google.com/url?url=https://www.amazon.com.br/Aveia-Flocos-Nestl%25C3%25A9-Caixa-170g/dp/B07T6JR1VX%3Fsource%3Dps-sl-shoppingads-lpcontext%26ref_%3Dfplfs%26psc%3D1%26smid%3DA1ZZFT5FULY4LN&amp;rct=j&amp;q=&amp;esrc=s&amp;opi=95576897&amp;sa=U&amp;ved=0ahUKEwi3xc6I-c-KAxW2qZUCHaOcBW4QguUECP0G&amp;usg=AOvVaw0obM3bAweYc33A-SD96EFj" xr:uid="{07B21AB8-8696-41D1-996C-EF2D33B84D5B}"/>
  </hyperlinks>
  <pageMargins left="0.4" right="0.4" top="0.6" bottom="0.6" header="0.31496062000000002" footer="0.31496062000000002"/>
  <pageSetup paperSize="9" scale="54" fitToHeight="0" orientation="landscape" cellComments="atEnd" r:id="rId3"/>
  <drawing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8B65A-C193-4EC3-978A-3B913EBB2108}">
  <sheetPr codeName="Planilha53">
    <pageSetUpPr fitToPage="1"/>
  </sheetPr>
  <dimension ref="A1:S21"/>
  <sheetViews>
    <sheetView showGridLines="0" zoomScale="80" zoomScaleNormal="80" workbookViewId="0">
      <pane ySplit="2" topLeftCell="A3" activePane="bottomLeft" state="frozen"/>
      <selection pane="bottomLeft" activeCell="C11" sqref="C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184</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6.2000000000000011</v>
      </c>
      <c r="B5" s="146">
        <f>IFERROR(MEDIAN(B7:B1048576),0)</f>
        <v>5.9850000000000003</v>
      </c>
      <c r="C5" s="146"/>
      <c r="D5" s="146">
        <f>IFERROR(AVERAGEIFS(B7:B1048576,B7:B1048576,"&lt;"&amp;(A5+IFERROR(_xlfn.STDEV.S(B7:B1048576),0)),B7:B1048576,"&gt;"&amp;(A5-IFERROR(_xlfn.STDEV.S(B7:B1048576),0))),0)</f>
        <v>5.9279999999999999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35" customHeight="1" x14ac:dyDescent="0.3">
      <c r="A9" s="36" t="s">
        <v>1502</v>
      </c>
      <c r="B9" s="99">
        <v>5.98</v>
      </c>
      <c r="C9" s="96" t="s">
        <v>285</v>
      </c>
      <c r="D9" s="96" t="s">
        <v>286</v>
      </c>
      <c r="E9" s="97">
        <v>1046877000186</v>
      </c>
      <c r="F9" s="95">
        <v>45454</v>
      </c>
      <c r="G9" s="100" t="s">
        <v>949</v>
      </c>
      <c r="H9" s="96">
        <v>1</v>
      </c>
      <c r="I9" s="96">
        <v>2024</v>
      </c>
      <c r="J9" s="98" t="s">
        <v>289</v>
      </c>
      <c r="L9" s="38"/>
      <c r="M9" s="30"/>
      <c r="N9" s="30"/>
      <c r="Q9" s="94"/>
      <c r="R9" s="94"/>
      <c r="S9" s="94"/>
    </row>
    <row r="10" spans="1:19" s="29" customFormat="1" ht="52.5" customHeight="1" x14ac:dyDescent="0.3">
      <c r="A10" s="36" t="s">
        <v>1503</v>
      </c>
      <c r="B10" s="99">
        <v>5.5</v>
      </c>
      <c r="C10" s="96" t="s">
        <v>285</v>
      </c>
      <c r="D10" s="96" t="s">
        <v>286</v>
      </c>
      <c r="E10" s="97">
        <v>19040317000180</v>
      </c>
      <c r="F10" s="95">
        <v>45434</v>
      </c>
      <c r="G10" s="100" t="s">
        <v>643</v>
      </c>
      <c r="H10" s="96">
        <v>8</v>
      </c>
      <c r="I10" s="96">
        <v>2024</v>
      </c>
      <c r="J10" s="98" t="s">
        <v>289</v>
      </c>
      <c r="L10" s="38"/>
      <c r="M10" s="30"/>
      <c r="N10" s="30"/>
      <c r="Q10" s="94"/>
      <c r="R10" s="94"/>
      <c r="S10" s="94"/>
    </row>
    <row r="11" spans="1:19" s="29" customFormat="1" ht="52.5" customHeight="1" x14ac:dyDescent="0.3">
      <c r="A11" s="36" t="s">
        <v>1502</v>
      </c>
      <c r="B11" s="99">
        <v>5.89</v>
      </c>
      <c r="C11" s="96" t="s">
        <v>285</v>
      </c>
      <c r="D11" s="96" t="s">
        <v>286</v>
      </c>
      <c r="E11" s="97">
        <v>7004503000184</v>
      </c>
      <c r="F11" s="95">
        <v>45336</v>
      </c>
      <c r="G11" s="100" t="s">
        <v>1504</v>
      </c>
      <c r="H11" s="96">
        <v>1</v>
      </c>
      <c r="I11" s="96">
        <v>2024</v>
      </c>
      <c r="J11" s="98" t="s">
        <v>289</v>
      </c>
      <c r="L11" s="38"/>
      <c r="M11" s="30"/>
      <c r="N11" s="30"/>
      <c r="Q11" s="94"/>
      <c r="R11" s="94"/>
      <c r="S11" s="94"/>
    </row>
    <row r="12" spans="1:19" s="29" customFormat="1" ht="52.5" customHeight="1" x14ac:dyDescent="0.3">
      <c r="A12" s="36" t="s">
        <v>1503</v>
      </c>
      <c r="B12" s="99">
        <v>7.26</v>
      </c>
      <c r="C12" s="96" t="s">
        <v>285</v>
      </c>
      <c r="D12" s="96" t="s">
        <v>286</v>
      </c>
      <c r="E12" s="97" t="s">
        <v>572</v>
      </c>
      <c r="F12" s="95">
        <v>45397</v>
      </c>
      <c r="G12" s="100" t="s">
        <v>589</v>
      </c>
      <c r="H12" s="96">
        <v>4</v>
      </c>
      <c r="I12" s="96">
        <v>2024</v>
      </c>
      <c r="J12" s="98" t="s">
        <v>553</v>
      </c>
      <c r="L12" s="38"/>
      <c r="M12" s="30"/>
      <c r="N12" s="30"/>
      <c r="Q12" s="94"/>
      <c r="R12" s="94"/>
      <c r="S12" s="94"/>
    </row>
    <row r="13" spans="1:19" s="29" customFormat="1" ht="52.5" customHeight="1" x14ac:dyDescent="0.3">
      <c r="A13" s="36" t="s">
        <v>1502</v>
      </c>
      <c r="B13" s="99">
        <v>5.79</v>
      </c>
      <c r="C13" s="96" t="s">
        <v>285</v>
      </c>
      <c r="D13" s="96" t="s">
        <v>286</v>
      </c>
      <c r="E13" s="97">
        <v>15002865000164</v>
      </c>
      <c r="F13" s="95">
        <v>45527</v>
      </c>
      <c r="G13" s="100" t="s">
        <v>1505</v>
      </c>
      <c r="H13" s="96">
        <v>15</v>
      </c>
      <c r="I13" s="96">
        <v>2024</v>
      </c>
      <c r="J13" s="98" t="s">
        <v>302</v>
      </c>
      <c r="L13" s="38"/>
      <c r="M13" s="30"/>
      <c r="N13" s="30"/>
      <c r="Q13" s="94"/>
      <c r="R13" s="94"/>
      <c r="S13" s="94"/>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1157</v>
      </c>
      <c r="B16" s="51">
        <v>7.2</v>
      </c>
      <c r="C16" s="67" t="s">
        <v>1143</v>
      </c>
      <c r="D16" s="77" t="s">
        <v>1110</v>
      </c>
      <c r="E16" s="137" t="s">
        <v>1158</v>
      </c>
      <c r="F16" s="138"/>
      <c r="G16" s="32"/>
      <c r="H16" s="32"/>
      <c r="I16" s="32"/>
      <c r="J16" s="32"/>
      <c r="L16" s="75"/>
      <c r="M16" s="35"/>
      <c r="N16" s="35"/>
      <c r="Q16" s="34"/>
      <c r="R16" s="34"/>
      <c r="S16" s="34"/>
    </row>
    <row r="17" spans="1:19" s="33" customFormat="1" ht="54" customHeight="1" x14ac:dyDescent="0.35">
      <c r="A17" s="36" t="s">
        <v>1159</v>
      </c>
      <c r="B17" s="51">
        <v>5.99</v>
      </c>
      <c r="C17" s="67" t="s">
        <v>1143</v>
      </c>
      <c r="D17" s="77" t="s">
        <v>1160</v>
      </c>
      <c r="E17" s="137" t="s">
        <v>1161</v>
      </c>
      <c r="F17" s="138"/>
      <c r="G17" s="32"/>
      <c r="H17" s="32"/>
      <c r="I17" s="32"/>
      <c r="J17" s="32"/>
      <c r="L17" s="75"/>
      <c r="M17" s="35"/>
      <c r="N17" s="35"/>
      <c r="Q17" s="34"/>
      <c r="R17" s="34"/>
      <c r="S17" s="34"/>
    </row>
    <row r="18" spans="1:19" s="33" customFormat="1" ht="54" customHeight="1" x14ac:dyDescent="0.35">
      <c r="A18" s="36" t="s">
        <v>1162</v>
      </c>
      <c r="B18" s="51">
        <v>5.99</v>
      </c>
      <c r="C18" s="67" t="s">
        <v>1143</v>
      </c>
      <c r="D18" s="77" t="s">
        <v>1163</v>
      </c>
      <c r="E18" s="137" t="s">
        <v>1164</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2">
    <mergeCell ref="D20:F20"/>
    <mergeCell ref="D21:F21"/>
    <mergeCell ref="E15:F15"/>
    <mergeCell ref="E16:F16"/>
    <mergeCell ref="E17:F17"/>
    <mergeCell ref="E18:F18"/>
    <mergeCell ref="B1:D1"/>
    <mergeCell ref="B2:D2"/>
    <mergeCell ref="B4:C4"/>
    <mergeCell ref="D4:E4"/>
    <mergeCell ref="B5:C5"/>
    <mergeCell ref="D5:E5"/>
  </mergeCells>
  <conditionalFormatting sqref="F1:F3 F8:F13">
    <cfRule type="expression" dxfId="350" priority="5">
      <formula>$F1="VALOR INCONSISTENTE"</formula>
    </cfRule>
  </conditionalFormatting>
  <conditionalFormatting sqref="A19:J39 A9:J15 A16:D18 G16:J18 E17:F18">
    <cfRule type="expression" dxfId="34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48" priority="3">
      <formula>$F4="VALOR INCONSISTENTE"</formula>
    </cfRule>
  </conditionalFormatting>
  <conditionalFormatting sqref="E16:F16">
    <cfRule type="expression" dxfId="347"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D6E5-7179-4822-9003-B5CB263C6C4C}">
  <sheetPr codeName="Planilha54">
    <pageSetUpPr fitToPage="1"/>
  </sheetPr>
  <dimension ref="A1:S21"/>
  <sheetViews>
    <sheetView showGridLines="0" zoomScale="80" zoomScaleNormal="80" workbookViewId="0">
      <pane ySplit="2" topLeftCell="A7" activePane="bottomLeft" state="frozen"/>
      <selection pane="bottomLeft" activeCell="C12" sqref="C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185</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6.1675000000000004</v>
      </c>
      <c r="B5" s="146">
        <f>IFERROR(MEDIAN(B7:B1048576),0)</f>
        <v>5.9450000000000003</v>
      </c>
      <c r="C5" s="146"/>
      <c r="D5" s="146">
        <f>IFERROR(AVERAGEIFS(B7:B1048576,B7:B1048576,"&lt;"&amp;(A5+IFERROR(_xlfn.STDEV.S(B7:B1048576),0)),B7:B1048576,"&gt;"&amp;(A5-IFERROR(_xlfn.STDEV.S(B7:B1048576),0))),0)</f>
        <v>5.8020000000000005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1511</v>
      </c>
      <c r="B9" s="51">
        <v>7.84</v>
      </c>
      <c r="C9" s="41" t="s">
        <v>285</v>
      </c>
      <c r="D9" s="41" t="s">
        <v>286</v>
      </c>
      <c r="E9" s="42">
        <v>5472109000145</v>
      </c>
      <c r="F9" s="40">
        <v>45440</v>
      </c>
      <c r="G9" s="69" t="s">
        <v>666</v>
      </c>
      <c r="H9" s="41">
        <v>24</v>
      </c>
      <c r="I9" s="41">
        <v>2024</v>
      </c>
      <c r="J9" s="43" t="s">
        <v>302</v>
      </c>
      <c r="L9" s="38"/>
      <c r="M9" s="30"/>
      <c r="N9" s="30"/>
      <c r="Q9" s="31"/>
      <c r="R9" s="31"/>
      <c r="S9" s="31"/>
    </row>
    <row r="10" spans="1:19" s="29" customFormat="1" ht="52.5" customHeight="1" x14ac:dyDescent="0.3">
      <c r="A10" s="36" t="s">
        <v>522</v>
      </c>
      <c r="B10" s="51">
        <v>5.3</v>
      </c>
      <c r="C10" s="41" t="s">
        <v>285</v>
      </c>
      <c r="D10" s="41" t="s">
        <v>286</v>
      </c>
      <c r="E10" s="42" t="s">
        <v>298</v>
      </c>
      <c r="F10" s="40">
        <v>45330</v>
      </c>
      <c r="G10" s="69" t="s">
        <v>296</v>
      </c>
      <c r="H10" s="41">
        <v>2</v>
      </c>
      <c r="I10" s="41">
        <v>2024</v>
      </c>
      <c r="J10" s="43" t="s">
        <v>297</v>
      </c>
      <c r="L10" s="38"/>
      <c r="M10" s="30"/>
      <c r="N10" s="30"/>
      <c r="Q10" s="31"/>
      <c r="R10" s="31"/>
      <c r="S10" s="31"/>
    </row>
    <row r="11" spans="1:19" s="29" customFormat="1" ht="52.5" customHeight="1" x14ac:dyDescent="0.3">
      <c r="A11" s="36" t="s">
        <v>1506</v>
      </c>
      <c r="B11" s="99">
        <v>6</v>
      </c>
      <c r="C11" s="96" t="s">
        <v>285</v>
      </c>
      <c r="D11" s="96" t="s">
        <v>286</v>
      </c>
      <c r="E11" s="97" t="s">
        <v>330</v>
      </c>
      <c r="F11" s="95">
        <v>45525</v>
      </c>
      <c r="G11" s="100" t="s">
        <v>759</v>
      </c>
      <c r="H11" s="96">
        <v>2</v>
      </c>
      <c r="I11" s="96">
        <v>2024</v>
      </c>
      <c r="J11" s="98" t="s">
        <v>553</v>
      </c>
      <c r="L11" s="38"/>
      <c r="M11" s="30"/>
      <c r="N11" s="30"/>
      <c r="Q11" s="94"/>
      <c r="R11" s="94"/>
      <c r="S11" s="94"/>
    </row>
    <row r="12" spans="1:19" s="29" customFormat="1" ht="52.5" customHeight="1" x14ac:dyDescent="0.3">
      <c r="A12" s="36" t="s">
        <v>1512</v>
      </c>
      <c r="B12" s="99">
        <v>8</v>
      </c>
      <c r="C12" s="96" t="s">
        <v>285</v>
      </c>
      <c r="D12" s="96" t="s">
        <v>286</v>
      </c>
      <c r="E12" s="97">
        <v>97124515000135</v>
      </c>
      <c r="F12" s="95">
        <v>45418</v>
      </c>
      <c r="G12" s="100" t="s">
        <v>1513</v>
      </c>
      <c r="H12" s="96">
        <v>1</v>
      </c>
      <c r="I12" s="96">
        <v>2024</v>
      </c>
      <c r="J12" s="98" t="s">
        <v>302</v>
      </c>
      <c r="L12" s="38"/>
      <c r="M12" s="30"/>
      <c r="N12" s="30"/>
      <c r="Q12" s="94"/>
      <c r="R12" s="94"/>
      <c r="S12" s="94"/>
    </row>
    <row r="13" spans="1:19" s="29" customFormat="1" ht="52.5" customHeight="1" x14ac:dyDescent="0.3">
      <c r="A13" s="36" t="s">
        <v>1506</v>
      </c>
      <c r="B13" s="99">
        <v>5</v>
      </c>
      <c r="C13" s="96" t="s">
        <v>285</v>
      </c>
      <c r="D13" s="96" t="s">
        <v>286</v>
      </c>
      <c r="E13" s="97" t="s">
        <v>1507</v>
      </c>
      <c r="F13" s="95">
        <v>45497</v>
      </c>
      <c r="G13" s="100" t="s">
        <v>1508</v>
      </c>
      <c r="H13" s="96">
        <v>2</v>
      </c>
      <c r="I13" s="96">
        <v>2024</v>
      </c>
      <c r="J13" s="98" t="s">
        <v>553</v>
      </c>
      <c r="L13" s="38"/>
      <c r="M13" s="30"/>
      <c r="N13" s="30"/>
      <c r="Q13" s="94"/>
      <c r="R13" s="94"/>
      <c r="S13" s="94"/>
    </row>
    <row r="14" spans="1:19" s="29" customFormat="1" ht="52.5" customHeight="1" x14ac:dyDescent="0.3">
      <c r="A14" s="36" t="s">
        <v>1509</v>
      </c>
      <c r="B14" s="99">
        <v>6.82</v>
      </c>
      <c r="C14" s="96" t="s">
        <v>285</v>
      </c>
      <c r="D14" s="96" t="s">
        <v>286</v>
      </c>
      <c r="E14" s="97">
        <v>7526795000115</v>
      </c>
      <c r="F14" s="95">
        <v>45579</v>
      </c>
      <c r="G14" s="100" t="s">
        <v>1510</v>
      </c>
      <c r="H14" s="96">
        <v>48</v>
      </c>
      <c r="I14" s="96">
        <v>2024</v>
      </c>
      <c r="J14" s="98" t="s">
        <v>302</v>
      </c>
      <c r="L14" s="38"/>
      <c r="M14" s="30"/>
      <c r="N14" s="30"/>
      <c r="Q14" s="94"/>
      <c r="R14" s="94"/>
      <c r="S14" s="94"/>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35" t="s">
        <v>46</v>
      </c>
      <c r="F16" s="136"/>
      <c r="G16" s="68"/>
      <c r="H16" s="68"/>
      <c r="I16" s="68"/>
      <c r="J16" s="68"/>
      <c r="M16" s="62"/>
      <c r="N16" s="62"/>
      <c r="Q16" s="63"/>
      <c r="R16" s="63"/>
      <c r="S16" s="63"/>
    </row>
    <row r="17" spans="1:19" s="33" customFormat="1" ht="54" customHeight="1" x14ac:dyDescent="0.35">
      <c r="A17" s="36" t="s">
        <v>1167</v>
      </c>
      <c r="B17" s="51">
        <v>5.89</v>
      </c>
      <c r="C17" s="67" t="s">
        <v>1143</v>
      </c>
      <c r="D17" s="77" t="s">
        <v>1168</v>
      </c>
      <c r="E17" s="147" t="s">
        <v>1169</v>
      </c>
      <c r="F17" s="138"/>
      <c r="G17" s="32"/>
      <c r="H17" s="32"/>
      <c r="I17" s="32"/>
      <c r="J17" s="32"/>
      <c r="L17" s="75"/>
      <c r="M17" s="35"/>
      <c r="N17" s="35"/>
      <c r="Q17" s="34"/>
      <c r="R17" s="34"/>
      <c r="S17" s="34"/>
    </row>
    <row r="18" spans="1:19" s="33" customFormat="1" ht="54" customHeight="1" x14ac:dyDescent="0.35">
      <c r="A18" s="36" t="s">
        <v>1170</v>
      </c>
      <c r="B18" s="51">
        <v>4.49</v>
      </c>
      <c r="C18" s="67" t="s">
        <v>1171</v>
      </c>
      <c r="D18" s="77" t="s">
        <v>1172</v>
      </c>
      <c r="E18" s="147" t="s">
        <v>1173</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346" priority="5">
      <formula>$F1="VALOR INCONSISTENTE"</formula>
    </cfRule>
  </conditionalFormatting>
  <conditionalFormatting sqref="A9:J39">
    <cfRule type="expression" dxfId="34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44" priority="3">
      <formula>$F4="VALOR INCONSISTENTE"</formula>
    </cfRule>
  </conditionalFormatting>
  <hyperlinks>
    <hyperlink ref="E17" r:id="rId1" display="https://www.google.com/url?url=https://badotti.com.br/produtos/5312907/banana-prata-kg%3Fsrsltid%3DAfmBOoo4reOnZIxq8h2n-baoy-wdXjqb0ngg7cYfWTbzFqA_EajKGJsd38s&amp;rct=j&amp;q=&amp;esrc=s&amp;opi=95576897&amp;sa=U&amp;ved=0ahUKEwjnxtaU-c-KAxUHQ7gEHSJYDNwQgOUECLwF&amp;usg=AOvVaw3SDCMT_zbVT1Jmj-J9VS2S" xr:uid="{BE9034E8-D917-4052-9B41-C3DFA13AAECE}"/>
    <hyperlink ref="E18" r:id="rId2" display="https://www.google.com/url?url=https://marketplace.loji.com.br/coobrasil/produto/445/banana-prata-kg%3Fcog%3DIrec%25C3%25AA%2520-%2520BA%26srsltid%3DAfmBOorHPhqwHruzXbhoUORKe4tt1vhmXUnyv5mkE6LPx-FT_BdWKO_iqAs&amp;rct=j&amp;q=&amp;esrc=s&amp;opi=95576897&amp;sa=U&amp;ved=0ahUKEwjnxtaU-c-KAxUHQ7gEHSJYDNwQgOUECMcF&amp;usg=AOvVaw1oXJfVeytIPTW6KdMGV8T6" xr:uid="{8746DBDA-BF06-4783-A035-7FB1AF028233}"/>
  </hyperlinks>
  <pageMargins left="0.4" right="0.4" top="0.6" bottom="0.6" header="0.31496062000000002" footer="0.31496062000000002"/>
  <pageSetup paperSize="9" scale="54" fitToHeight="0" orientation="landscape" cellComments="atEnd" r:id="rId3"/>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8F1BB-F8A2-4DFC-A20B-2EB1F490BB0D}">
  <sheetPr codeName="Planilha55">
    <pageSetUpPr fitToPage="1"/>
  </sheetPr>
  <dimension ref="A1:S19"/>
  <sheetViews>
    <sheetView showGridLines="0" zoomScale="80" zoomScaleNormal="80" workbookViewId="0">
      <pane ySplit="2" topLeftCell="A3" activePane="bottomLeft" state="frozen"/>
      <selection pane="bottomLeft" activeCell="B10" sqref="B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186</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7.2283333333333326</v>
      </c>
      <c r="B5" s="146">
        <f>IFERROR(MEDIAN(B7:B1048576),0)</f>
        <v>7.1400000000000006</v>
      </c>
      <c r="C5" s="146"/>
      <c r="D5" s="146">
        <f>IFERROR(AVERAGEIFS(B7:B1048576,B7:B1048576,"&lt;"&amp;(A5+IFERROR(_xlfn.STDEV.S(B7:B1048576),0)),B7:B1048576,"&gt;"&amp;(A5-IFERROR(_xlfn.STDEV.S(B7:B1048576),0))),0)</f>
        <v>7.2624999999999993</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1515</v>
      </c>
      <c r="B9" s="51">
        <v>6.97</v>
      </c>
      <c r="C9" s="41" t="s">
        <v>285</v>
      </c>
      <c r="D9" s="41" t="s">
        <v>286</v>
      </c>
      <c r="E9" s="42" t="s">
        <v>572</v>
      </c>
      <c r="F9" s="40">
        <v>45349</v>
      </c>
      <c r="G9" s="69" t="s">
        <v>1516</v>
      </c>
      <c r="H9" s="41">
        <v>2</v>
      </c>
      <c r="I9" s="41">
        <v>2024</v>
      </c>
      <c r="J9" s="43" t="s">
        <v>302</v>
      </c>
      <c r="L9" s="38"/>
      <c r="M9" s="30"/>
      <c r="N9" s="30"/>
      <c r="Q9" s="31"/>
      <c r="R9" s="31"/>
      <c r="S9" s="31"/>
    </row>
    <row r="10" spans="1:19" s="29" customFormat="1" ht="52.5" customHeight="1" x14ac:dyDescent="0.3">
      <c r="A10" s="36" t="s">
        <v>1514</v>
      </c>
      <c r="B10" s="51">
        <v>6.31</v>
      </c>
      <c r="C10" s="41" t="s">
        <v>285</v>
      </c>
      <c r="D10" s="41" t="s">
        <v>286</v>
      </c>
      <c r="E10" s="42">
        <v>1588996000160</v>
      </c>
      <c r="F10" s="40">
        <v>45463</v>
      </c>
      <c r="G10" s="69" t="s">
        <v>639</v>
      </c>
      <c r="H10" s="41">
        <v>17</v>
      </c>
      <c r="I10" s="41">
        <v>2024</v>
      </c>
      <c r="J10" s="43" t="s">
        <v>297</v>
      </c>
      <c r="L10" s="38"/>
      <c r="M10" s="30"/>
      <c r="N10" s="30"/>
      <c r="Q10" s="31"/>
      <c r="R10" s="31"/>
      <c r="S10" s="31"/>
    </row>
    <row r="11" spans="1:19" s="29" customFormat="1" ht="52.5" customHeight="1" x14ac:dyDescent="0.3">
      <c r="A11" s="36" t="s">
        <v>531</v>
      </c>
      <c r="B11" s="51">
        <v>7.29</v>
      </c>
      <c r="C11" s="41" t="s">
        <v>285</v>
      </c>
      <c r="D11" s="41" t="s">
        <v>286</v>
      </c>
      <c r="E11" s="42">
        <v>50068457000106</v>
      </c>
      <c r="F11" s="40">
        <v>45489</v>
      </c>
      <c r="G11" s="69" t="s">
        <v>833</v>
      </c>
      <c r="H11" s="41">
        <v>11</v>
      </c>
      <c r="I11" s="41">
        <v>2024</v>
      </c>
      <c r="J11" s="43" t="s">
        <v>302</v>
      </c>
      <c r="L11" s="38"/>
      <c r="M11" s="30"/>
      <c r="N11" s="30"/>
      <c r="Q11" s="31"/>
      <c r="R11" s="31"/>
      <c r="S11" s="31"/>
    </row>
    <row r="12" spans="1:19" s="29" customFormat="1" ht="52.5" customHeight="1" x14ac:dyDescent="0.3">
      <c r="A12" s="36" t="s">
        <v>528</v>
      </c>
      <c r="B12" s="51">
        <v>8.01</v>
      </c>
      <c r="C12" s="41" t="s">
        <v>285</v>
      </c>
      <c r="D12" s="41" t="s">
        <v>286</v>
      </c>
      <c r="E12" s="42" t="s">
        <v>529</v>
      </c>
      <c r="F12" s="40">
        <v>45342</v>
      </c>
      <c r="G12" s="69" t="s">
        <v>530</v>
      </c>
      <c r="H12" s="41">
        <v>1</v>
      </c>
      <c r="I12" s="41">
        <v>2024</v>
      </c>
      <c r="J12" s="43" t="s">
        <v>302</v>
      </c>
      <c r="L12" s="38"/>
      <c r="M12" s="30"/>
      <c r="N12" s="30"/>
      <c r="Q12" s="31"/>
      <c r="R12" s="31"/>
      <c r="S12" s="31"/>
    </row>
    <row r="13" spans="1:19" s="29" customFormat="1" ht="52.5" customHeight="1" x14ac:dyDescent="0.3">
      <c r="A13" s="36" t="s">
        <v>531</v>
      </c>
      <c r="B13" s="51">
        <v>7.8</v>
      </c>
      <c r="C13" s="41" t="s">
        <v>285</v>
      </c>
      <c r="D13" s="41" t="s">
        <v>286</v>
      </c>
      <c r="E13" s="42" t="s">
        <v>412</v>
      </c>
      <c r="F13" s="40">
        <v>45499</v>
      </c>
      <c r="G13" s="69" t="s">
        <v>413</v>
      </c>
      <c r="H13" s="41">
        <v>18</v>
      </c>
      <c r="I13" s="41">
        <v>2024</v>
      </c>
      <c r="J13" s="43" t="s">
        <v>302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1175</v>
      </c>
      <c r="B16" s="51">
        <v>6.99</v>
      </c>
      <c r="C16" s="67" t="s">
        <v>1171</v>
      </c>
      <c r="D16" s="77" t="s">
        <v>1176</v>
      </c>
      <c r="E16" s="137" t="s">
        <v>1177</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343" priority="5">
      <formula>$F1="VALOR INCONSISTENTE"</formula>
    </cfRule>
  </conditionalFormatting>
  <conditionalFormatting sqref="A9:J37">
    <cfRule type="expression" dxfId="34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41"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D1E45-C2CE-43FB-8CDA-FD80A5CFB31C}">
  <sheetPr codeName="Planilha56">
    <pageSetUpPr fitToPage="1"/>
  </sheetPr>
  <dimension ref="A1:S19"/>
  <sheetViews>
    <sheetView showGridLines="0" zoomScale="80" zoomScaleNormal="80" workbookViewId="0">
      <pane ySplit="2" topLeftCell="A3" activePane="bottomLeft" state="frozen"/>
      <selection pane="bottomLeft" activeCell="A12" sqref="A12:XFD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187</v>
      </c>
      <c r="C1" s="140"/>
      <c r="D1" s="141"/>
      <c r="E1" s="9"/>
      <c r="F1" s="2"/>
      <c r="G1" s="1"/>
      <c r="H1" s="2"/>
      <c r="I1" s="2"/>
      <c r="J1" s="2"/>
      <c r="K1" s="3"/>
      <c r="M1" s="3"/>
      <c r="N1" s="3"/>
    </row>
    <row r="2" spans="1:19" s="26" customFormat="1" ht="27" customHeight="1" x14ac:dyDescent="0.25">
      <c r="A2" s="70" t="s">
        <v>26</v>
      </c>
      <c r="B2" s="142" t="s">
        <v>188</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6.085</v>
      </c>
      <c r="B5" s="146">
        <f>IFERROR(MEDIAN(B7:B1048576),0)</f>
        <v>5.93</v>
      </c>
      <c r="C5" s="146"/>
      <c r="D5" s="146">
        <f>IFERROR(AVERAGEIFS(B7:B1048576,B7:B1048576,"&lt;"&amp;(A5+IFERROR(_xlfn.STDEV.S(B7:B1048576),0)),B7:B1048576,"&gt;"&amp;(A5-IFERROR(_xlfn.STDEV.S(B7:B1048576),0))),0)</f>
        <v>5.9399999999999995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1517</v>
      </c>
      <c r="B9" s="51">
        <v>5.69</v>
      </c>
      <c r="C9" s="41" t="s">
        <v>171</v>
      </c>
      <c r="D9" s="41" t="s">
        <v>286</v>
      </c>
      <c r="E9" s="42">
        <v>55813393000144</v>
      </c>
      <c r="F9" s="40">
        <v>45526</v>
      </c>
      <c r="G9" s="69" t="s">
        <v>771</v>
      </c>
      <c r="H9" s="41">
        <v>20</v>
      </c>
      <c r="I9" s="41">
        <v>2024</v>
      </c>
      <c r="J9" s="43" t="s">
        <v>302</v>
      </c>
      <c r="L9" s="38"/>
      <c r="M9" s="30"/>
      <c r="N9" s="30"/>
      <c r="Q9" s="31"/>
      <c r="R9" s="31"/>
      <c r="S9" s="31"/>
    </row>
    <row r="10" spans="1:19" s="29" customFormat="1" ht="52.5" customHeight="1" x14ac:dyDescent="0.3">
      <c r="A10" s="36" t="s">
        <v>536</v>
      </c>
      <c r="B10" s="51">
        <v>6.45</v>
      </c>
      <c r="C10" s="41" t="s">
        <v>171</v>
      </c>
      <c r="D10" s="41" t="s">
        <v>286</v>
      </c>
      <c r="E10" s="42" t="s">
        <v>537</v>
      </c>
      <c r="F10" s="40">
        <v>45558</v>
      </c>
      <c r="G10" s="69" t="s">
        <v>538</v>
      </c>
      <c r="H10" s="41">
        <v>19</v>
      </c>
      <c r="I10" s="41">
        <v>2024</v>
      </c>
      <c r="J10" s="43" t="s">
        <v>289</v>
      </c>
      <c r="L10" s="38"/>
      <c r="M10" s="30"/>
      <c r="N10" s="30"/>
      <c r="Q10" s="31"/>
      <c r="R10" s="31"/>
      <c r="S10" s="31"/>
    </row>
    <row r="11" spans="1:19" s="29" customFormat="1" ht="52.5" customHeight="1" x14ac:dyDescent="0.3">
      <c r="A11" s="36" t="s">
        <v>1518</v>
      </c>
      <c r="B11" s="51">
        <v>5.25</v>
      </c>
      <c r="C11" s="41" t="s">
        <v>534</v>
      </c>
      <c r="D11" s="41" t="s">
        <v>286</v>
      </c>
      <c r="E11" s="42">
        <v>10578977000144</v>
      </c>
      <c r="F11" s="40">
        <v>45463</v>
      </c>
      <c r="G11" s="69" t="s">
        <v>563</v>
      </c>
      <c r="H11" s="41">
        <v>15</v>
      </c>
      <c r="I11" s="41">
        <v>2024</v>
      </c>
      <c r="J11" s="43" t="s">
        <v>302</v>
      </c>
      <c r="L11" s="38"/>
      <c r="M11" s="30"/>
      <c r="N11" s="30"/>
      <c r="Q11" s="31"/>
      <c r="R11" s="31"/>
      <c r="S11" s="31"/>
    </row>
    <row r="12" spans="1:19" s="29" customFormat="1" ht="52.5" customHeight="1" x14ac:dyDescent="0.3">
      <c r="A12" s="36" t="s">
        <v>541</v>
      </c>
      <c r="B12" s="51">
        <v>5.45</v>
      </c>
      <c r="C12" s="41" t="s">
        <v>534</v>
      </c>
      <c r="D12" s="41" t="s">
        <v>286</v>
      </c>
      <c r="E12" s="42" t="s">
        <v>542</v>
      </c>
      <c r="F12" s="40">
        <v>45309</v>
      </c>
      <c r="G12" s="69" t="s">
        <v>543</v>
      </c>
      <c r="H12" s="41">
        <v>1</v>
      </c>
      <c r="I12" s="41">
        <v>2024</v>
      </c>
      <c r="J12" s="43" t="s">
        <v>289</v>
      </c>
      <c r="L12" s="38"/>
      <c r="M12" s="30"/>
      <c r="N12" s="30"/>
      <c r="Q12" s="31"/>
      <c r="R12" s="31"/>
      <c r="S12" s="31"/>
    </row>
    <row r="13" spans="1:19" s="29" customFormat="1" ht="52.5" customHeight="1" x14ac:dyDescent="0.3">
      <c r="A13" s="36" t="s">
        <v>544</v>
      </c>
      <c r="B13" s="51">
        <v>7.5</v>
      </c>
      <c r="C13" s="41" t="s">
        <v>171</v>
      </c>
      <c r="D13" s="41" t="s">
        <v>286</v>
      </c>
      <c r="E13" s="42" t="s">
        <v>399</v>
      </c>
      <c r="F13" s="40">
        <v>45420</v>
      </c>
      <c r="G13" s="69" t="s">
        <v>545</v>
      </c>
      <c r="H13" s="41">
        <v>9</v>
      </c>
      <c r="I13" s="41">
        <v>2024</v>
      </c>
      <c r="J13" s="43" t="s">
        <v>302</v>
      </c>
      <c r="L13" s="38"/>
      <c r="M13" s="30"/>
      <c r="N13" s="30"/>
      <c r="Q13" s="31"/>
      <c r="R13" s="31"/>
      <c r="S13" s="31"/>
    </row>
    <row r="14" spans="1:19" s="29" customFormat="1" ht="52.5" customHeight="1" x14ac:dyDescent="0.3">
      <c r="A14" s="36" t="s">
        <v>549</v>
      </c>
      <c r="B14" s="51">
        <v>6.17</v>
      </c>
      <c r="C14" s="41" t="s">
        <v>171</v>
      </c>
      <c r="D14" s="41" t="s">
        <v>305</v>
      </c>
      <c r="E14" s="42" t="s">
        <v>357</v>
      </c>
      <c r="F14" s="40">
        <v>45463</v>
      </c>
      <c r="G14" s="69" t="s">
        <v>550</v>
      </c>
      <c r="H14" s="41" t="s">
        <v>551</v>
      </c>
      <c r="I14" s="41">
        <v>2024</v>
      </c>
      <c r="J14" s="43" t="s">
        <v>309</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35" t="s">
        <v>46</v>
      </c>
      <c r="F16" s="136"/>
      <c r="G16" s="68"/>
      <c r="H16" s="68"/>
      <c r="I16" s="68"/>
      <c r="J16" s="68"/>
      <c r="M16" s="62"/>
      <c r="N16" s="62"/>
      <c r="Q16" s="63"/>
      <c r="R16" s="63"/>
      <c r="S16" s="63"/>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340" priority="5">
      <formula>$F1="VALOR INCONSISTENTE"</formula>
    </cfRule>
  </conditionalFormatting>
  <conditionalFormatting sqref="A9:J37">
    <cfRule type="expression" dxfId="33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38"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9E0DF-8808-4AC0-8F5A-6E4BA7EE4B8E}">
  <sheetPr codeName="Planilha57">
    <pageSetUpPr fitToPage="1"/>
  </sheetPr>
  <dimension ref="A1:S19"/>
  <sheetViews>
    <sheetView showGridLines="0" zoomScale="80" zoomScaleNormal="80" workbookViewId="0">
      <pane ySplit="2" topLeftCell="A3" activePane="bottomLeft" state="frozen"/>
      <selection pane="bottomLeft" activeCell="A16" sqref="A16:XFD1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189</v>
      </c>
      <c r="C1" s="140"/>
      <c r="D1" s="141"/>
      <c r="E1" s="9"/>
      <c r="F1" s="2"/>
      <c r="G1" s="1"/>
      <c r="H1" s="2"/>
      <c r="I1" s="2"/>
      <c r="J1" s="2"/>
      <c r="K1" s="3"/>
      <c r="M1" s="3"/>
      <c r="N1" s="3"/>
    </row>
    <row r="2" spans="1:19" s="26" customFormat="1" ht="27" customHeight="1" x14ac:dyDescent="0.25">
      <c r="A2" s="70" t="s">
        <v>26</v>
      </c>
      <c r="B2" s="142" t="s">
        <v>190</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8.1766666666666676</v>
      </c>
      <c r="B5" s="146">
        <f>IFERROR(MEDIAN(B7:B1048576),0)</f>
        <v>7.8650000000000002</v>
      </c>
      <c r="C5" s="146"/>
      <c r="D5" s="146">
        <f>IFERROR(AVERAGEIFS(B7:B1048576,B7:B1048576,"&lt;"&amp;(A5+IFERROR(_xlfn.STDEV.S(B7:B1048576),0)),B7:B1048576,"&gt;"&amp;(A5-IFERROR(_xlfn.STDEV.S(B7:B1048576),0))),0)</f>
        <v>7.9139999999999997</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554</v>
      </c>
      <c r="B9" s="51">
        <v>7.45</v>
      </c>
      <c r="C9" s="41" t="s">
        <v>285</v>
      </c>
      <c r="D9" s="41" t="s">
        <v>286</v>
      </c>
      <c r="E9" s="42">
        <v>94572575000122</v>
      </c>
      <c r="F9" s="40">
        <v>45358</v>
      </c>
      <c r="G9" s="69" t="s">
        <v>834</v>
      </c>
      <c r="H9" s="41">
        <v>3</v>
      </c>
      <c r="I9" s="41">
        <v>2024</v>
      </c>
      <c r="J9" s="43" t="s">
        <v>288</v>
      </c>
      <c r="L9" s="38"/>
      <c r="M9" s="30"/>
      <c r="N9" s="30"/>
      <c r="Q9" s="31"/>
      <c r="R9" s="31"/>
      <c r="S9" s="31"/>
    </row>
    <row r="10" spans="1:19" s="29" customFormat="1" ht="52.5" customHeight="1" x14ac:dyDescent="0.3">
      <c r="A10" s="36" t="s">
        <v>554</v>
      </c>
      <c r="B10" s="51">
        <v>7.5</v>
      </c>
      <c r="C10" s="41" t="s">
        <v>285</v>
      </c>
      <c r="D10" s="41" t="s">
        <v>286</v>
      </c>
      <c r="E10" s="42">
        <v>89379730063</v>
      </c>
      <c r="F10" s="40">
        <v>45343</v>
      </c>
      <c r="G10" s="69" t="s">
        <v>344</v>
      </c>
      <c r="H10" s="41">
        <v>4</v>
      </c>
      <c r="I10" s="41">
        <v>2024</v>
      </c>
      <c r="J10" s="43" t="s">
        <v>444</v>
      </c>
      <c r="L10" s="38"/>
      <c r="M10" s="30"/>
      <c r="N10" s="30"/>
      <c r="Q10" s="31"/>
      <c r="R10" s="31"/>
      <c r="S10" s="31"/>
    </row>
    <row r="11" spans="1:19" s="29" customFormat="1" ht="52.5" customHeight="1" x14ac:dyDescent="0.3">
      <c r="A11" s="36" t="s">
        <v>552</v>
      </c>
      <c r="B11" s="51">
        <v>9.49</v>
      </c>
      <c r="C11" s="41" t="s">
        <v>285</v>
      </c>
      <c r="D11" s="41" t="s">
        <v>286</v>
      </c>
      <c r="E11" s="42" t="s">
        <v>572</v>
      </c>
      <c r="F11" s="40">
        <v>45475</v>
      </c>
      <c r="G11" s="69" t="s">
        <v>833</v>
      </c>
      <c r="H11" s="41">
        <v>1</v>
      </c>
      <c r="I11" s="41">
        <v>2024</v>
      </c>
      <c r="J11" s="43" t="s">
        <v>553</v>
      </c>
      <c r="L11" s="38"/>
      <c r="M11" s="30"/>
      <c r="N11" s="30"/>
      <c r="Q11" s="31"/>
      <c r="R11" s="31"/>
      <c r="S11" s="31"/>
    </row>
    <row r="12" spans="1:19" s="29" customFormat="1" ht="52.5" customHeight="1" x14ac:dyDescent="0.3">
      <c r="A12" s="36" t="s">
        <v>554</v>
      </c>
      <c r="B12" s="51">
        <v>8.89</v>
      </c>
      <c r="C12" s="41" t="s">
        <v>285</v>
      </c>
      <c r="D12" s="41" t="s">
        <v>286</v>
      </c>
      <c r="E12" s="42">
        <v>41018705000113</v>
      </c>
      <c r="F12" s="40">
        <v>45446</v>
      </c>
      <c r="G12" s="69" t="s">
        <v>400</v>
      </c>
      <c r="H12" s="41">
        <v>7</v>
      </c>
      <c r="I12" s="41">
        <v>2024</v>
      </c>
      <c r="J12" s="43" t="s">
        <v>302</v>
      </c>
      <c r="L12" s="38"/>
      <c r="M12" s="30"/>
      <c r="N12" s="30"/>
      <c r="Q12" s="31"/>
      <c r="R12" s="31"/>
      <c r="S12" s="31"/>
    </row>
    <row r="13" spans="1:19" s="29" customFormat="1" ht="52.5" customHeight="1" x14ac:dyDescent="0.3">
      <c r="A13" s="36" t="s">
        <v>554</v>
      </c>
      <c r="B13" s="51">
        <v>7.75</v>
      </c>
      <c r="C13" s="41" t="s">
        <v>285</v>
      </c>
      <c r="D13" s="41" t="s">
        <v>286</v>
      </c>
      <c r="E13" s="42" t="s">
        <v>557</v>
      </c>
      <c r="F13" s="40">
        <v>45350</v>
      </c>
      <c r="G13" s="69" t="s">
        <v>287</v>
      </c>
      <c r="H13" s="41">
        <v>2</v>
      </c>
      <c r="I13" s="41">
        <v>2024</v>
      </c>
      <c r="J13" s="43" t="s">
        <v>288</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1179</v>
      </c>
      <c r="B16" s="51">
        <v>7.98</v>
      </c>
      <c r="C16" s="67" t="s">
        <v>1171</v>
      </c>
      <c r="D16" s="77" t="s">
        <v>1180</v>
      </c>
      <c r="E16" s="147" t="s">
        <v>1181</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337" priority="5">
      <formula>$F1="VALOR INCONSISTENTE"</formula>
    </cfRule>
  </conditionalFormatting>
  <conditionalFormatting sqref="A9:J37">
    <cfRule type="expression" dxfId="33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35" priority="3">
      <formula>$F4="VALOR INCONSISTENTE"</formula>
    </cfRule>
  </conditionalFormatting>
  <hyperlinks>
    <hyperlink ref="E16" r:id="rId1" display="https://www.google.com/url?url=https://andorinhaonline.com.br/produtos/6147612/beterraba-kg%3Fsrsltid%3DAfmBOoqyLE-FTCP0TgJUl7s6Ve8Qidvkxo6BueHQd5delpOm7ajcHbW5XEo&amp;rct=j&amp;q=&amp;esrc=s&amp;opi=95576897&amp;sa=U&amp;ved=0ahUKEwj5oZap-c-KAxVmILkGHZtVH8YQgOUECPMH&amp;usg=AOvVaw06S9VvNrHPQhKjVi8i6gsJ" xr:uid="{09554D77-C400-4940-ABC9-2AA880561141}"/>
  </hyperlinks>
  <pageMargins left="0.4" right="0.4" top="0.6" bottom="0.6" header="0.31496062000000002" footer="0.31496062000000002"/>
  <pageSetup paperSize="9" scale="54" fitToHeight="0" orientation="landscape" cellComments="atEnd" r:id="rId2"/>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BA076-A9BD-4E71-925B-70F1A1D3FF95}">
  <sheetPr codeName="Planilha58">
    <pageSetUpPr fitToPage="1"/>
  </sheetPr>
  <dimension ref="A1:S16"/>
  <sheetViews>
    <sheetView showGridLines="0" zoomScale="80" zoomScaleNormal="80" workbookViewId="0">
      <pane ySplit="2" topLeftCell="A3" activePane="bottomLeft" state="frozen"/>
      <selection pane="bottomLeft" activeCell="A7" sqref="A7"/>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191</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7.086666666666666</v>
      </c>
      <c r="B5" s="146">
        <f>IFERROR(MEDIAN(B7:B1048576),0)</f>
        <v>6.8</v>
      </c>
      <c r="C5" s="146"/>
      <c r="D5" s="146">
        <f>IFERROR(AVERAGEIFS(B7:B1048576,B7:B1048576,"&lt;"&amp;(A5+IFERROR(_xlfn.STDEV.S(B7:B1048576),0)),B7:B1048576,"&gt;"&amp;(A5-IFERROR(_xlfn.STDEV.S(B7:B1048576),0))),0)</f>
        <v>6.7799999999999994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1880</v>
      </c>
      <c r="B9" s="51">
        <v>6.8</v>
      </c>
      <c r="C9" s="41" t="s">
        <v>477</v>
      </c>
      <c r="D9" s="41" t="s">
        <v>305</v>
      </c>
      <c r="E9" s="42">
        <v>13965228000168</v>
      </c>
      <c r="F9" s="40">
        <v>45306</v>
      </c>
      <c r="G9" s="69" t="s">
        <v>355</v>
      </c>
      <c r="H9" s="41" t="s">
        <v>1881</v>
      </c>
      <c r="I9" s="41">
        <v>2024</v>
      </c>
      <c r="J9" s="43" t="s">
        <v>309</v>
      </c>
      <c r="L9" s="38"/>
      <c r="M9" s="30"/>
      <c r="N9" s="30"/>
      <c r="Q9" s="31"/>
      <c r="R9" s="31"/>
      <c r="S9" s="31"/>
    </row>
    <row r="10" spans="1:19" s="29" customFormat="1" ht="52.5" customHeight="1" x14ac:dyDescent="0.3">
      <c r="A10" s="36" t="s">
        <v>1882</v>
      </c>
      <c r="B10" s="51">
        <v>6.76</v>
      </c>
      <c r="C10" s="41" t="s">
        <v>294</v>
      </c>
      <c r="D10" s="41" t="s">
        <v>286</v>
      </c>
      <c r="E10" s="42">
        <v>10878273000197</v>
      </c>
      <c r="F10" s="40">
        <v>45506</v>
      </c>
      <c r="G10" s="69" t="s">
        <v>854</v>
      </c>
      <c r="H10" s="41">
        <v>15</v>
      </c>
      <c r="I10" s="41">
        <v>2024</v>
      </c>
      <c r="J10" s="43" t="s">
        <v>289</v>
      </c>
      <c r="L10" s="38"/>
      <c r="M10" s="30"/>
      <c r="N10" s="30"/>
      <c r="Q10" s="31"/>
      <c r="R10" s="31"/>
      <c r="S10" s="31"/>
    </row>
    <row r="11" spans="1:19" s="65" customFormat="1" ht="40.35" customHeight="1" x14ac:dyDescent="0.35">
      <c r="A11" s="78" t="s">
        <v>42</v>
      </c>
      <c r="B11" s="79"/>
      <c r="C11" s="79"/>
      <c r="D11" s="80"/>
      <c r="E11" s="80"/>
      <c r="F11" s="81"/>
      <c r="G11" s="64"/>
      <c r="H11" s="64"/>
      <c r="I11" s="64"/>
      <c r="J11" s="64"/>
      <c r="L11" s="82"/>
      <c r="Q11" s="66"/>
      <c r="R11" s="66"/>
      <c r="S11" s="66"/>
    </row>
    <row r="12" spans="1:19" s="61" customFormat="1" ht="35.1" customHeight="1" x14ac:dyDescent="0.3">
      <c r="A12" s="58" t="s">
        <v>32</v>
      </c>
      <c r="B12" s="60" t="s">
        <v>43</v>
      </c>
      <c r="C12" s="59" t="s">
        <v>44</v>
      </c>
      <c r="D12" s="60" t="s">
        <v>45</v>
      </c>
      <c r="E12" s="135" t="s">
        <v>46</v>
      </c>
      <c r="F12" s="136"/>
      <c r="G12" s="68"/>
      <c r="H12" s="68"/>
      <c r="I12" s="68"/>
      <c r="J12" s="68"/>
      <c r="M12" s="62"/>
      <c r="N12" s="62"/>
      <c r="Q12" s="63"/>
      <c r="R12" s="63"/>
      <c r="S12" s="63"/>
    </row>
    <row r="13" spans="1:19" s="33" customFormat="1" ht="54" customHeight="1" x14ac:dyDescent="0.35">
      <c r="A13" s="36" t="s">
        <v>1885</v>
      </c>
      <c r="B13" s="51">
        <v>7.7</v>
      </c>
      <c r="C13" s="67">
        <v>45663.593106712964</v>
      </c>
      <c r="D13" s="77" t="s">
        <v>1884</v>
      </c>
      <c r="E13" s="147" t="s">
        <v>1883</v>
      </c>
      <c r="F13" s="138"/>
      <c r="G13" s="32"/>
      <c r="H13" s="32"/>
      <c r="I13" s="32"/>
      <c r="J13" s="32"/>
      <c r="L13" s="75"/>
      <c r="M13" s="35"/>
      <c r="N13" s="35"/>
      <c r="Q13" s="34"/>
      <c r="R13" s="34"/>
      <c r="S13" s="34"/>
    </row>
    <row r="14" spans="1:19" ht="40.35" customHeight="1" x14ac:dyDescent="0.25">
      <c r="A14" s="72" t="s">
        <v>47</v>
      </c>
      <c r="B14" s="8"/>
      <c r="C14" s="71"/>
      <c r="D14" s="44"/>
      <c r="E14" s="45"/>
      <c r="F14" s="46"/>
      <c r="G14" s="6"/>
      <c r="H14" s="6"/>
      <c r="I14" s="6"/>
      <c r="J14" s="6"/>
      <c r="L14" s="4"/>
      <c r="M14" s="3"/>
      <c r="N14" s="3"/>
      <c r="Q14" s="5"/>
      <c r="R14" s="5"/>
      <c r="S14" s="5"/>
    </row>
    <row r="15" spans="1:19" s="29" customFormat="1" ht="35.1" customHeight="1" x14ac:dyDescent="0.3">
      <c r="A15" s="73" t="s">
        <v>36</v>
      </c>
      <c r="B15" s="74" t="s">
        <v>43</v>
      </c>
      <c r="C15" s="74" t="s">
        <v>48</v>
      </c>
      <c r="D15" s="130" t="s">
        <v>49</v>
      </c>
      <c r="E15" s="130"/>
      <c r="F15" s="131"/>
      <c r="G15" s="37"/>
      <c r="H15" s="37"/>
      <c r="I15" s="37"/>
      <c r="J15" s="37"/>
      <c r="L15" s="38"/>
      <c r="M15" s="30"/>
      <c r="N15" s="30"/>
      <c r="Q15" s="31"/>
      <c r="R15" s="31"/>
      <c r="S15" s="31"/>
    </row>
    <row r="16" spans="1:19" s="29" customFormat="1" ht="54" customHeight="1" x14ac:dyDescent="0.3">
      <c r="A16" s="39" t="s">
        <v>27</v>
      </c>
      <c r="B16" s="51"/>
      <c r="C16" s="52"/>
      <c r="D16" s="132"/>
      <c r="E16" s="133"/>
      <c r="F16" s="134"/>
      <c r="G16" s="37"/>
      <c r="H16" s="37"/>
      <c r="I16" s="37"/>
      <c r="J16" s="37"/>
      <c r="L16" s="38"/>
      <c r="M16" s="30"/>
      <c r="N16" s="30"/>
      <c r="Q16" s="31"/>
      <c r="R16" s="31"/>
      <c r="S16" s="31"/>
    </row>
  </sheetData>
  <mergeCells count="10">
    <mergeCell ref="D15:F15"/>
    <mergeCell ref="D16:F16"/>
    <mergeCell ref="E12:F12"/>
    <mergeCell ref="B1:D1"/>
    <mergeCell ref="B2:D2"/>
    <mergeCell ref="B4:C4"/>
    <mergeCell ref="D4:E4"/>
    <mergeCell ref="B5:C5"/>
    <mergeCell ref="D5:E5"/>
    <mergeCell ref="E13:F13"/>
  </mergeCells>
  <conditionalFormatting sqref="F1:F3 F8:F10">
    <cfRule type="expression" dxfId="334" priority="6">
      <formula>$F1="VALOR INCONSISTENTE"</formula>
    </cfRule>
  </conditionalFormatting>
  <conditionalFormatting sqref="A14:J22 A9:J12">
    <cfRule type="expression" dxfId="333"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32" priority="4">
      <formula>$F4="VALOR INCONSISTENTE"</formula>
    </cfRule>
  </conditionalFormatting>
  <conditionalFormatting sqref="A13:J13">
    <cfRule type="expression" dxfId="331" priority="1">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hyperlinks>
    <hyperlink ref="E13" r:id="rId1" xr:uid="{1E7EBB64-A37F-4BA0-9E46-B8F8B54D470A}"/>
  </hyperlinks>
  <pageMargins left="0.4" right="0.4" top="0.6" bottom="0.6" header="0.31496062000000002" footer="0.31496062000000002"/>
  <pageSetup paperSize="9" scale="54" fitToHeight="0" orientation="landscape" cellComments="atEnd" r:id="rId2"/>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5B6AE-6FC2-47A1-A9EA-2CCB228DC0DE}">
  <sheetPr codeName="Planilha59">
    <pageSetUpPr fitToPage="1"/>
  </sheetPr>
  <dimension ref="A1:S19"/>
  <sheetViews>
    <sheetView showGridLines="0" zoomScale="80" zoomScaleNormal="80" workbookViewId="0">
      <pane ySplit="2" topLeftCell="A7" activePane="bottomLeft" state="frozen"/>
      <selection pane="bottomLeft" activeCell="A13" sqref="A13"/>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192</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7.4016666666666673</v>
      </c>
      <c r="B5" s="146">
        <f>IFERROR(MEDIAN(B7:B1048576),0)</f>
        <v>7.2750000000000004</v>
      </c>
      <c r="C5" s="146"/>
      <c r="D5" s="146">
        <f>IFERROR(AVERAGEIFS(B7:B1048576,B7:B1048576,"&lt;"&amp;(A5+IFERROR(_xlfn.STDEV.S(B7:B1048576),0)),B7:B1048576,"&gt;"&amp;(A5-IFERROR(_xlfn.STDEV.S(B7:B1048576),0))),0)</f>
        <v>7.2233333333333336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1526</v>
      </c>
      <c r="B9" s="51">
        <v>7.3</v>
      </c>
      <c r="C9" s="41" t="s">
        <v>294</v>
      </c>
      <c r="D9" s="41" t="s">
        <v>286</v>
      </c>
      <c r="E9" s="42">
        <v>44922093000187</v>
      </c>
      <c r="F9" s="40">
        <v>45330</v>
      </c>
      <c r="G9" s="69" t="s">
        <v>296</v>
      </c>
      <c r="H9" s="41">
        <v>2</v>
      </c>
      <c r="I9" s="41">
        <v>2024</v>
      </c>
      <c r="J9" s="43" t="s">
        <v>297</v>
      </c>
      <c r="L9" s="38"/>
      <c r="M9" s="30"/>
      <c r="N9" s="30"/>
      <c r="Q9" s="31"/>
      <c r="R9" s="31"/>
      <c r="S9" s="31"/>
    </row>
    <row r="10" spans="1:19" s="29" customFormat="1" ht="52.5" customHeight="1" x14ac:dyDescent="0.3">
      <c r="A10" s="36" t="s">
        <v>1525</v>
      </c>
      <c r="B10" s="51">
        <v>7.25</v>
      </c>
      <c r="C10" s="41" t="s">
        <v>171</v>
      </c>
      <c r="D10" s="41" t="s">
        <v>286</v>
      </c>
      <c r="E10" s="42">
        <v>2824328000158</v>
      </c>
      <c r="F10" s="40">
        <v>45370</v>
      </c>
      <c r="G10" s="69" t="s">
        <v>526</v>
      </c>
      <c r="H10" s="41">
        <v>4</v>
      </c>
      <c r="I10" s="41">
        <v>2024</v>
      </c>
      <c r="J10" s="43" t="s">
        <v>297</v>
      </c>
      <c r="L10" s="38"/>
      <c r="M10" s="30"/>
      <c r="N10" s="30"/>
      <c r="Q10" s="31"/>
      <c r="R10" s="31"/>
      <c r="S10" s="31"/>
    </row>
    <row r="11" spans="1:19" s="29" customFormat="1" ht="52.5" customHeight="1" x14ac:dyDescent="0.3">
      <c r="A11" s="36" t="s">
        <v>1523</v>
      </c>
      <c r="B11" s="51">
        <v>7.95</v>
      </c>
      <c r="C11" s="41" t="s">
        <v>477</v>
      </c>
      <c r="D11" s="41" t="s">
        <v>305</v>
      </c>
      <c r="E11" s="42">
        <v>16738785000134</v>
      </c>
      <c r="F11" s="40">
        <v>45293</v>
      </c>
      <c r="G11" s="69" t="s">
        <v>1524</v>
      </c>
      <c r="H11" s="41" t="s">
        <v>645</v>
      </c>
      <c r="I11" s="41">
        <v>2024</v>
      </c>
      <c r="J11" s="43" t="s">
        <v>337</v>
      </c>
      <c r="L11" s="38"/>
      <c r="M11" s="30"/>
      <c r="N11" s="30"/>
      <c r="Q11" s="31"/>
      <c r="R11" s="31"/>
      <c r="S11" s="31"/>
    </row>
    <row r="12" spans="1:19" s="29" customFormat="1" ht="52.5" customHeight="1" x14ac:dyDescent="0.3">
      <c r="A12" s="36" t="s">
        <v>1519</v>
      </c>
      <c r="B12" s="51">
        <v>7.12</v>
      </c>
      <c r="C12" s="41" t="s">
        <v>310</v>
      </c>
      <c r="D12" s="41" t="s">
        <v>311</v>
      </c>
      <c r="E12" s="42">
        <v>32841360000102</v>
      </c>
      <c r="F12" s="40">
        <v>45469</v>
      </c>
      <c r="G12" s="69" t="s">
        <v>649</v>
      </c>
      <c r="H12" s="41">
        <v>14</v>
      </c>
      <c r="I12" s="41">
        <v>2024</v>
      </c>
      <c r="J12" s="43" t="s">
        <v>312</v>
      </c>
      <c r="L12" s="38"/>
      <c r="M12" s="30"/>
      <c r="N12" s="30"/>
      <c r="Q12" s="31"/>
      <c r="R12" s="31"/>
      <c r="S12" s="31"/>
    </row>
    <row r="13" spans="1:19" s="29" customFormat="1" ht="52.5" customHeight="1" x14ac:dyDescent="0.3">
      <c r="A13" s="36" t="s">
        <v>564</v>
      </c>
      <c r="B13" s="51">
        <v>6.8</v>
      </c>
      <c r="C13" s="41" t="s">
        <v>310</v>
      </c>
      <c r="D13" s="41" t="s">
        <v>311</v>
      </c>
      <c r="E13" s="42" t="s">
        <v>384</v>
      </c>
      <c r="F13" s="40">
        <v>45495</v>
      </c>
      <c r="G13" s="69" t="s">
        <v>565</v>
      </c>
      <c r="H13" s="41">
        <v>17</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1520</v>
      </c>
      <c r="B16" s="51">
        <v>7.99</v>
      </c>
      <c r="C16" s="67" t="s">
        <v>1182</v>
      </c>
      <c r="D16" s="77" t="s">
        <v>1522</v>
      </c>
      <c r="E16" s="147" t="s">
        <v>1521</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330" priority="5">
      <formula>$F1="VALOR INCONSISTENTE"</formula>
    </cfRule>
  </conditionalFormatting>
  <conditionalFormatting sqref="A9:J25">
    <cfRule type="expression" dxfId="32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28" priority="3">
      <formula>$F4="VALOR INCONSISTENTE"</formula>
    </cfRule>
  </conditionalFormatting>
  <hyperlinks>
    <hyperlink ref="E16" r:id="rId1" xr:uid="{0CF0A77E-FAA4-4A18-A83A-3FAE23E0290F}"/>
  </hyperlinks>
  <pageMargins left="0.4" right="0.4" top="0.6" bottom="0.6" header="0.31496062000000002" footer="0.31496062000000002"/>
  <pageSetup paperSize="9" scale="54" fitToHeight="0" orientation="landscape" cellComments="atEnd" r:id="rId2"/>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0B976-3DA7-4653-BB9B-C509DB72023C}">
  <sheetPr codeName="Planilha60">
    <pageSetUpPr fitToPage="1"/>
  </sheetPr>
  <dimension ref="A1:S19"/>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193</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6.96</v>
      </c>
      <c r="B5" s="146">
        <f>IFERROR(MEDIAN(B7:B1048576),0)</f>
        <v>6.3249999999999993</v>
      </c>
      <c r="C5" s="146"/>
      <c r="D5" s="146">
        <f>IFERROR(AVERAGEIFS(B7:B1048576,B7:B1048576,"&lt;"&amp;(A5+IFERROR(_xlfn.STDEV.S(B7:B1048576),0)),B7:B1048576,"&gt;"&amp;(A5-IFERROR(_xlfn.STDEV.S(B7:B1048576),0))),0)</f>
        <v>6.7349999999999994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1529</v>
      </c>
      <c r="B9" s="51">
        <v>6.85</v>
      </c>
      <c r="C9" s="41" t="s">
        <v>171</v>
      </c>
      <c r="D9" s="41" t="s">
        <v>286</v>
      </c>
      <c r="E9" s="42">
        <v>2824328000158</v>
      </c>
      <c r="F9" s="40">
        <v>45370</v>
      </c>
      <c r="G9" s="69" t="s">
        <v>526</v>
      </c>
      <c r="H9" s="41">
        <v>4</v>
      </c>
      <c r="I9" s="41">
        <v>2024</v>
      </c>
      <c r="J9" s="43" t="s">
        <v>297</v>
      </c>
      <c r="L9" s="38"/>
      <c r="M9" s="30"/>
      <c r="N9" s="30"/>
      <c r="Q9" s="31"/>
      <c r="R9" s="31"/>
      <c r="S9" s="31"/>
    </row>
    <row r="10" spans="1:19" s="29" customFormat="1" ht="52.5" customHeight="1" x14ac:dyDescent="0.3">
      <c r="A10" s="36" t="s">
        <v>561</v>
      </c>
      <c r="B10" s="51">
        <v>5.3</v>
      </c>
      <c r="C10" s="41" t="s">
        <v>171</v>
      </c>
      <c r="D10" s="41" t="s">
        <v>286</v>
      </c>
      <c r="E10" s="42">
        <v>47537297000192</v>
      </c>
      <c r="F10" s="40">
        <v>45481</v>
      </c>
      <c r="G10" s="69" t="s">
        <v>562</v>
      </c>
      <c r="H10" s="41">
        <v>709</v>
      </c>
      <c r="I10" s="41">
        <v>2024</v>
      </c>
      <c r="J10" s="43" t="s">
        <v>302</v>
      </c>
      <c r="L10" s="38"/>
      <c r="M10" s="30"/>
      <c r="N10" s="30"/>
      <c r="Q10" s="31"/>
      <c r="R10" s="31"/>
      <c r="S10" s="31"/>
    </row>
    <row r="11" spans="1:19" s="29" customFormat="1" ht="52.5" customHeight="1" x14ac:dyDescent="0.3">
      <c r="A11" s="36" t="s">
        <v>1527</v>
      </c>
      <c r="B11" s="51">
        <v>4.71</v>
      </c>
      <c r="C11" s="41" t="s">
        <v>1528</v>
      </c>
      <c r="D11" s="41" t="s">
        <v>286</v>
      </c>
      <c r="E11" s="42">
        <v>97448419000142</v>
      </c>
      <c r="F11" s="40">
        <v>45435</v>
      </c>
      <c r="G11" s="69" t="s">
        <v>797</v>
      </c>
      <c r="H11" s="41">
        <v>27</v>
      </c>
      <c r="I11" s="41">
        <v>2024</v>
      </c>
      <c r="J11" s="43" t="s">
        <v>302</v>
      </c>
      <c r="L11" s="38"/>
      <c r="M11" s="30"/>
      <c r="N11" s="30"/>
      <c r="Q11" s="31"/>
      <c r="R11" s="31"/>
      <c r="S11" s="31"/>
    </row>
    <row r="12" spans="1:19" s="29" customFormat="1" ht="52.5" customHeight="1" x14ac:dyDescent="0.3">
      <c r="A12" s="36" t="s">
        <v>1530</v>
      </c>
      <c r="B12" s="51">
        <v>5.8</v>
      </c>
      <c r="C12" s="41" t="s">
        <v>294</v>
      </c>
      <c r="D12" s="41" t="s">
        <v>286</v>
      </c>
      <c r="E12" s="42">
        <v>44922093000187</v>
      </c>
      <c r="F12" s="40">
        <v>45330</v>
      </c>
      <c r="G12" s="69" t="s">
        <v>296</v>
      </c>
      <c r="H12" s="41">
        <v>2</v>
      </c>
      <c r="I12" s="41">
        <v>2024</v>
      </c>
      <c r="J12" s="43" t="s">
        <v>297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1184</v>
      </c>
      <c r="B15" s="51">
        <v>10.11</v>
      </c>
      <c r="C15" s="67" t="s">
        <v>1182</v>
      </c>
      <c r="D15" s="77" t="s">
        <v>1080</v>
      </c>
      <c r="E15" s="147" t="s">
        <v>1185</v>
      </c>
      <c r="F15" s="138"/>
      <c r="G15" s="32"/>
      <c r="H15" s="32"/>
      <c r="I15" s="32"/>
      <c r="J15" s="32"/>
      <c r="L15" s="75"/>
      <c r="M15" s="35"/>
      <c r="N15" s="35"/>
      <c r="Q15" s="34"/>
      <c r="R15" s="34"/>
      <c r="S15" s="34"/>
    </row>
    <row r="16" spans="1:19" s="33" customFormat="1" ht="54" customHeight="1" x14ac:dyDescent="0.35">
      <c r="A16" s="36" t="s">
        <v>1186</v>
      </c>
      <c r="B16" s="51">
        <v>8.99</v>
      </c>
      <c r="C16" s="67" t="s">
        <v>1182</v>
      </c>
      <c r="D16" s="77" t="s">
        <v>1187</v>
      </c>
      <c r="E16" s="147" t="s">
        <v>1188</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327" priority="5">
      <formula>$F1="VALOR INCONSISTENTE"</formula>
    </cfRule>
  </conditionalFormatting>
  <conditionalFormatting sqref="A9:J37">
    <cfRule type="expression" dxfId="32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25" priority="3">
      <formula>$F4="VALOR INCONSISTENTE"</formula>
    </cfRule>
  </conditionalFormatting>
  <hyperlinks>
    <hyperlink ref="E16" r:id="rId1" display="https://www.google.com/url?url=https://www.supermercadonossacasa.com.br/p/Biscoito-Maria-Tradicional-Fortaleza-Pacote-350g%3Fsrsltid%3DAfmBOooobRL0g6pealU_Lrzp8rIBq-AIL0fVuT-uhHco7qRjTfGEpONh-Mo&amp;rct=j&amp;q=&amp;esrc=s&amp;opi=95576897&amp;sa=U&amp;ved=0ahUKEwiPzce8-c-KAxXZL7kGHWrvJzYQgOUECMYG&amp;usg=AOvVaw3WNrdp9oIDkmXaj4OvoKY3" xr:uid="{CE7A7B5B-63F0-4278-8757-5323B277677F}"/>
    <hyperlink ref="E15" r:id="rId2" display="https://www.google.com/url?url=https://www.amazon.com.br/Parati-Biscoito/dp/B09CRDVYM1%3Fsource%3Dps-sl-shoppingads-lpcontext%26ref_%3Dfplfs%26psc%3D1%26smid%3DA1ZZFT5FULY4LN&amp;rct=j&amp;q=&amp;esrc=s&amp;opi=95576897&amp;sa=U&amp;ved=0ahUKEwiPzce8-c-KAxXZL7kGHWrvJzYQguUECK8G&amp;usg=AOvVaw0ow6wbm79lDL8fhamoPxmb" xr:uid="{7AE3E6CA-B2F4-405C-8090-3DAE4645CCE1}"/>
  </hyperlinks>
  <pageMargins left="0.4" right="0.4" top="0.6" bottom="0.6" header="0.31496062000000002" footer="0.31496062000000002"/>
  <pageSetup paperSize="9" scale="54" fitToHeight="0" orientation="landscape" cellComments="atEnd" r:id="rId3"/>
  <drawing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D4A08-EB45-4032-8BE9-A84D7E42C2DD}">
  <sheetPr codeName="Planilha61">
    <pageSetUpPr fitToPage="1"/>
  </sheetPr>
  <dimension ref="A1:S19"/>
  <sheetViews>
    <sheetView showGridLines="0" zoomScale="80" zoomScaleNormal="80" workbookViewId="0">
      <pane ySplit="2" topLeftCell="A3" activePane="bottomLeft" state="frozen"/>
      <selection pane="bottomLeft" activeCell="A12" sqref="A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194</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7.2666666666666666</v>
      </c>
      <c r="B5" s="146">
        <f>IFERROR(MEDIAN(B7:B1048576),0)</f>
        <v>7.165</v>
      </c>
      <c r="C5" s="146"/>
      <c r="D5" s="146">
        <f>IFERROR(AVERAGEIFS(B7:B1048576,B7:B1048576,"&lt;"&amp;(A5+IFERROR(_xlfn.STDEV.S(B7:B1048576),0)),B7:B1048576,"&gt;"&amp;(A5-IFERROR(_xlfn.STDEV.S(B7:B1048576),0))),0)</f>
        <v>7.165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1534</v>
      </c>
      <c r="B9" s="51">
        <v>6.9</v>
      </c>
      <c r="C9" s="41" t="s">
        <v>171</v>
      </c>
      <c r="D9" s="41" t="s">
        <v>286</v>
      </c>
      <c r="E9" s="42">
        <v>10745355000163</v>
      </c>
      <c r="F9" s="40">
        <v>45359</v>
      </c>
      <c r="G9" s="69" t="s">
        <v>671</v>
      </c>
      <c r="H9" s="41">
        <v>1</v>
      </c>
      <c r="I9" s="41">
        <v>2024</v>
      </c>
      <c r="J9" s="43" t="s">
        <v>289</v>
      </c>
      <c r="L9" s="38"/>
      <c r="M9" s="30"/>
      <c r="N9" s="30"/>
      <c r="Q9" s="31"/>
      <c r="R9" s="31"/>
      <c r="S9" s="31"/>
    </row>
    <row r="10" spans="1:19" s="29" customFormat="1" ht="52.5" customHeight="1" x14ac:dyDescent="0.3">
      <c r="A10" s="36" t="s">
        <v>1532</v>
      </c>
      <c r="B10" s="51">
        <v>6.24</v>
      </c>
      <c r="C10" s="41" t="s">
        <v>294</v>
      </c>
      <c r="D10" s="41" t="s">
        <v>286</v>
      </c>
      <c r="E10" s="42">
        <v>1464071000108</v>
      </c>
      <c r="F10" s="40">
        <v>45359</v>
      </c>
      <c r="G10" s="69" t="s">
        <v>764</v>
      </c>
      <c r="H10" s="41">
        <v>2</v>
      </c>
      <c r="I10" s="41">
        <v>2024</v>
      </c>
      <c r="J10" s="43" t="s">
        <v>302</v>
      </c>
      <c r="L10" s="38"/>
      <c r="M10" s="30"/>
      <c r="N10" s="30"/>
      <c r="Q10" s="31"/>
      <c r="R10" s="31"/>
      <c r="S10" s="31"/>
    </row>
    <row r="11" spans="1:19" s="29" customFormat="1" ht="52.5" customHeight="1" x14ac:dyDescent="0.3">
      <c r="A11" s="36" t="s">
        <v>1531</v>
      </c>
      <c r="B11" s="51">
        <v>7.43</v>
      </c>
      <c r="C11" s="41" t="s">
        <v>294</v>
      </c>
      <c r="D11" s="41" t="s">
        <v>286</v>
      </c>
      <c r="E11" s="42">
        <v>27467343000117</v>
      </c>
      <c r="F11" s="40">
        <v>45414</v>
      </c>
      <c r="G11" s="69" t="s">
        <v>588</v>
      </c>
      <c r="H11" s="41">
        <v>4</v>
      </c>
      <c r="I11" s="41">
        <v>2024</v>
      </c>
      <c r="J11" s="43" t="s">
        <v>302</v>
      </c>
      <c r="L11" s="38"/>
      <c r="M11" s="30"/>
      <c r="N11" s="30"/>
      <c r="Q11" s="31"/>
      <c r="R11" s="31"/>
      <c r="S11" s="31"/>
    </row>
    <row r="12" spans="1:19" s="29" customFormat="1" ht="52.5" customHeight="1" x14ac:dyDescent="0.3">
      <c r="A12" s="36" t="s">
        <v>1533</v>
      </c>
      <c r="B12" s="51">
        <v>8.5</v>
      </c>
      <c r="C12" s="41" t="s">
        <v>294</v>
      </c>
      <c r="D12" s="41" t="s">
        <v>286</v>
      </c>
      <c r="E12" s="42">
        <v>12065832000175</v>
      </c>
      <c r="F12" s="40">
        <v>45321</v>
      </c>
      <c r="G12" s="69" t="s">
        <v>615</v>
      </c>
      <c r="H12" s="41">
        <v>4</v>
      </c>
      <c r="I12" s="41">
        <v>2024</v>
      </c>
      <c r="J12" s="43" t="s">
        <v>288</v>
      </c>
      <c r="L12" s="38"/>
      <c r="M12" s="30"/>
      <c r="N12" s="30"/>
      <c r="Q12" s="31"/>
      <c r="R12" s="31"/>
      <c r="S12" s="31"/>
    </row>
    <row r="13" spans="1:19" s="29" customFormat="1" ht="52.5" customHeight="1" x14ac:dyDescent="0.3">
      <c r="A13" s="36" t="s">
        <v>1538</v>
      </c>
      <c r="B13" s="51">
        <v>8.33</v>
      </c>
      <c r="C13" s="41" t="s">
        <v>1055</v>
      </c>
      <c r="D13" s="41" t="s">
        <v>305</v>
      </c>
      <c r="E13" s="42">
        <v>33668279000135</v>
      </c>
      <c r="F13" s="40">
        <v>45379</v>
      </c>
      <c r="G13" s="69" t="s">
        <v>1539</v>
      </c>
      <c r="H13" s="41" t="s">
        <v>1540</v>
      </c>
      <c r="I13" s="41">
        <v>2024</v>
      </c>
      <c r="J13" s="43" t="s">
        <v>337</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1535</v>
      </c>
      <c r="B16" s="51">
        <v>6.2</v>
      </c>
      <c r="C16" s="67" t="s">
        <v>1182</v>
      </c>
      <c r="D16" s="77" t="s">
        <v>1537</v>
      </c>
      <c r="E16" s="147" t="s">
        <v>1536</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324" priority="5">
      <formula>$F1="VALOR INCONSISTENTE"</formula>
    </cfRule>
  </conditionalFormatting>
  <conditionalFormatting sqref="A9:J37">
    <cfRule type="expression" dxfId="32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22" priority="3">
      <formula>$F4="VALOR INCONSISTENTE"</formula>
    </cfRule>
  </conditionalFormatting>
  <hyperlinks>
    <hyperlink ref="E16" r:id="rId1" xr:uid="{EA53993B-5917-445E-ACC5-01B6FB532FEF}"/>
  </hyperlinks>
  <pageMargins left="0.4" right="0.4" top="0.6" bottom="0.6" header="0.31496062000000002" footer="0.31496062000000002"/>
  <pageSetup paperSize="9" scale="54" fitToHeight="0" orientation="landscape" cellComments="atEnd" r:id="rId2"/>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D6575-F383-4BF7-9438-3555BB0D5FBF}">
  <sheetPr codeName="Planilha62">
    <pageSetUpPr fitToPage="1"/>
  </sheetPr>
  <dimension ref="A1:S21"/>
  <sheetViews>
    <sheetView showGridLines="0" zoomScale="80" zoomScaleNormal="80" workbookViewId="0">
      <pane ySplit="2" topLeftCell="A3" activePane="bottomLeft" state="frozen"/>
      <selection pane="bottomLeft" activeCell="E17" sqref="E17:F17"/>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195</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7.0237499999999997</v>
      </c>
      <c r="B5" s="146">
        <f>IFERROR(MEDIAN(B7:B1048576),0)</f>
        <v>7.15</v>
      </c>
      <c r="C5" s="146"/>
      <c r="D5" s="146">
        <f>IFERROR(AVERAGEIFS(B7:B1048576,B7:B1048576,"&lt;"&amp;(A5+IFERROR(_xlfn.STDEV.S(B7:B1048576),0)),B7:B1048576,"&gt;"&amp;(A5-IFERROR(_xlfn.STDEV.S(B7:B1048576),0))),0)</f>
        <v>7.3179999999999996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577</v>
      </c>
      <c r="B9" s="51">
        <v>5.48</v>
      </c>
      <c r="C9" s="41" t="s">
        <v>294</v>
      </c>
      <c r="D9" s="41" t="s">
        <v>286</v>
      </c>
      <c r="E9" s="42">
        <v>10719682000140</v>
      </c>
      <c r="F9" s="40">
        <v>45322</v>
      </c>
      <c r="G9" s="69" t="s">
        <v>578</v>
      </c>
      <c r="H9" s="41">
        <v>1</v>
      </c>
      <c r="I9" s="41">
        <v>2024</v>
      </c>
      <c r="J9" s="43" t="s">
        <v>302</v>
      </c>
      <c r="L9" s="38"/>
      <c r="M9" s="30"/>
      <c r="N9" s="30"/>
      <c r="Q9" s="31"/>
      <c r="R9" s="31"/>
      <c r="S9" s="31"/>
    </row>
    <row r="10" spans="1:19" s="29" customFormat="1" ht="52.5" customHeight="1" x14ac:dyDescent="0.3">
      <c r="A10" s="36" t="s">
        <v>1541</v>
      </c>
      <c r="B10" s="51">
        <v>8</v>
      </c>
      <c r="C10" s="41" t="s">
        <v>371</v>
      </c>
      <c r="D10" s="41" t="s">
        <v>286</v>
      </c>
      <c r="E10" s="42">
        <v>4982411000180</v>
      </c>
      <c r="F10" s="40">
        <v>45317</v>
      </c>
      <c r="G10" s="69" t="s">
        <v>682</v>
      </c>
      <c r="H10" s="41">
        <v>3</v>
      </c>
      <c r="I10" s="41">
        <v>2024</v>
      </c>
      <c r="J10" s="43" t="s">
        <v>289</v>
      </c>
      <c r="L10" s="38"/>
      <c r="M10" s="30"/>
      <c r="N10" s="30"/>
      <c r="Q10" s="31"/>
      <c r="R10" s="31"/>
      <c r="S10" s="31"/>
    </row>
    <row r="11" spans="1:19" s="29" customFormat="1" ht="52.5" customHeight="1" x14ac:dyDescent="0.3">
      <c r="A11" s="36" t="s">
        <v>1544</v>
      </c>
      <c r="B11" s="51">
        <v>6.97</v>
      </c>
      <c r="C11" s="41" t="s">
        <v>294</v>
      </c>
      <c r="D11" s="41" t="s">
        <v>286</v>
      </c>
      <c r="E11" s="42">
        <v>55813393000144</v>
      </c>
      <c r="F11" s="40">
        <v>45526</v>
      </c>
      <c r="G11" s="69" t="s">
        <v>771</v>
      </c>
      <c r="H11" s="41">
        <v>20</v>
      </c>
      <c r="I11" s="41">
        <v>2024</v>
      </c>
      <c r="J11" s="43" t="s">
        <v>302</v>
      </c>
      <c r="L11" s="38"/>
      <c r="M11" s="30"/>
      <c r="N11" s="30"/>
      <c r="Q11" s="31"/>
      <c r="R11" s="31"/>
      <c r="S11" s="31"/>
    </row>
    <row r="12" spans="1:19" s="29" customFormat="1" ht="52.5" customHeight="1" x14ac:dyDescent="0.3">
      <c r="A12" s="36" t="s">
        <v>1542</v>
      </c>
      <c r="B12" s="51">
        <v>7.5</v>
      </c>
      <c r="C12" s="41" t="s">
        <v>472</v>
      </c>
      <c r="D12" s="41" t="s">
        <v>305</v>
      </c>
      <c r="E12" s="42">
        <v>19633424000111</v>
      </c>
      <c r="F12" s="40">
        <v>45383</v>
      </c>
      <c r="G12" s="69" t="s">
        <v>1543</v>
      </c>
      <c r="H12" s="41" t="s">
        <v>670</v>
      </c>
      <c r="I12" s="41">
        <v>2024</v>
      </c>
      <c r="J12" s="43" t="s">
        <v>309</v>
      </c>
      <c r="L12" s="38"/>
      <c r="M12" s="30"/>
      <c r="N12" s="30"/>
      <c r="Q12" s="31"/>
      <c r="R12" s="31"/>
      <c r="S12" s="31"/>
    </row>
    <row r="13" spans="1:19" s="29" customFormat="1" ht="52.5" customHeight="1" x14ac:dyDescent="0.3">
      <c r="A13" s="36" t="s">
        <v>579</v>
      </c>
      <c r="B13" s="51">
        <v>7.33</v>
      </c>
      <c r="C13" s="41" t="s">
        <v>472</v>
      </c>
      <c r="D13" s="41" t="s">
        <v>305</v>
      </c>
      <c r="E13" s="42" t="s">
        <v>580</v>
      </c>
      <c r="F13" s="40">
        <v>45415</v>
      </c>
      <c r="G13" s="69" t="s">
        <v>581</v>
      </c>
      <c r="H13" s="41" t="s">
        <v>582</v>
      </c>
      <c r="I13" s="41">
        <v>2024</v>
      </c>
      <c r="J13" s="43" t="s">
        <v>337</v>
      </c>
      <c r="L13" s="38"/>
      <c r="M13" s="30"/>
      <c r="N13" s="30"/>
      <c r="Q13" s="31"/>
      <c r="R13" s="31"/>
      <c r="S13" s="31"/>
    </row>
    <row r="14" spans="1:19" s="29" customFormat="1" ht="52.5" customHeight="1" x14ac:dyDescent="0.3">
      <c r="A14" s="36" t="s">
        <v>583</v>
      </c>
      <c r="B14" s="51">
        <v>8.32</v>
      </c>
      <c r="C14" s="41" t="s">
        <v>313</v>
      </c>
      <c r="D14" s="41" t="s">
        <v>311</v>
      </c>
      <c r="E14" s="42" t="s">
        <v>317</v>
      </c>
      <c r="F14" s="40">
        <v>45460</v>
      </c>
      <c r="G14" s="69" t="s">
        <v>584</v>
      </c>
      <c r="H14" s="41">
        <v>6</v>
      </c>
      <c r="I14" s="41">
        <v>2024</v>
      </c>
      <c r="J14" s="43" t="s">
        <v>312</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35" t="s">
        <v>46</v>
      </c>
      <c r="F16" s="136"/>
      <c r="G16" s="68"/>
      <c r="H16" s="68"/>
      <c r="I16" s="68"/>
      <c r="J16" s="68"/>
      <c r="M16" s="62"/>
      <c r="N16" s="62"/>
      <c r="Q16" s="63"/>
      <c r="R16" s="63"/>
      <c r="S16" s="63"/>
    </row>
    <row r="17" spans="1:19" s="33" customFormat="1" ht="54" customHeight="1" x14ac:dyDescent="0.35">
      <c r="A17" s="36" t="s">
        <v>1190</v>
      </c>
      <c r="B17" s="51">
        <v>6.79</v>
      </c>
      <c r="C17" s="67" t="s">
        <v>1182</v>
      </c>
      <c r="D17" s="77" t="s">
        <v>1163</v>
      </c>
      <c r="E17" s="147" t="s">
        <v>1191</v>
      </c>
      <c r="F17" s="138"/>
      <c r="G17" s="32"/>
      <c r="H17" s="32"/>
      <c r="I17" s="32"/>
      <c r="J17" s="32"/>
      <c r="L17" s="75"/>
      <c r="M17" s="35"/>
      <c r="N17" s="35"/>
      <c r="Q17" s="34"/>
      <c r="R17" s="34"/>
      <c r="S17" s="34"/>
    </row>
    <row r="18" spans="1:19" s="33" customFormat="1" ht="54" customHeight="1" x14ac:dyDescent="0.35">
      <c r="A18" s="36" t="s">
        <v>1192</v>
      </c>
      <c r="B18" s="51">
        <v>5.8</v>
      </c>
      <c r="C18" s="67" t="s">
        <v>1182</v>
      </c>
      <c r="D18" s="77" t="s">
        <v>1193</v>
      </c>
      <c r="E18" s="147" t="s">
        <v>1194</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321" priority="5">
      <formula>$F1="VALOR INCONSISTENTE"</formula>
    </cfRule>
  </conditionalFormatting>
  <conditionalFormatting sqref="A9:J39">
    <cfRule type="expression" dxfId="32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19" priority="3">
      <formula>$F4="VALOR INCONSISTENTE"</formula>
    </cfRule>
  </conditionalFormatting>
  <hyperlinks>
    <hyperlink ref="E17" r:id="rId1" xr:uid="{41566714-167C-4E58-B465-BBAAF8BEA1B2}"/>
    <hyperlink ref="E18" r:id="rId2" display="https://www.google.com/url?url=https://www.redecomprasdelivery.com.br/produtos/detalhe/3073%3Fsrsltid%3DAfmBOor5x775v8sKtHNQx4D53N3ZX99IQY_4pAgT4vXFP9nUREEf6ZTF1Tw&amp;rct=j&amp;q=&amp;esrc=s&amp;opi=95576897&amp;sa=U&amp;ved=0ahUKEwiR9KPI-c-KAxVlJLkGHbZKFp0QguUECJAH&amp;usg=AOvVaw2oHy90AddRDUS24-YW_ps1" xr:uid="{E4FB5127-0A34-4220-A880-CA129CC19E0C}"/>
  </hyperlinks>
  <pageMargins left="0.4" right="0.4" top="0.6" bottom="0.6" header="0.31496062000000002" footer="0.31496062000000002"/>
  <pageSetup paperSize="9" scale="54" fitToHeight="0" orientation="landscape" cellComments="atEnd" r:id="rId3"/>
  <drawing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0B3E2-8120-4FB4-8260-6D7C94E56D40}">
  <sheetPr codeName="Planilha63">
    <pageSetUpPr fitToPage="1"/>
  </sheetPr>
  <dimension ref="A1:S18"/>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196</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8.4939999999999998</v>
      </c>
      <c r="B5" s="146">
        <f>IFERROR(MEDIAN(B7:B1048576),0)</f>
        <v>8.7899999999999991</v>
      </c>
      <c r="C5" s="146"/>
      <c r="D5" s="146">
        <f>IFERROR(AVERAGEIFS(B7:B1048576,B7:B1048576,"&lt;"&amp;(A5+IFERROR(_xlfn.STDEV.S(B7:B1048576),0)),B7:B1048576,"&gt;"&amp;(A5-IFERROR(_xlfn.STDEV.S(B7:B1048576),0))),0)</f>
        <v>8.663333333333334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591</v>
      </c>
      <c r="B9" s="51">
        <v>6.49</v>
      </c>
      <c r="C9" s="41" t="s">
        <v>310</v>
      </c>
      <c r="D9" s="41" t="s">
        <v>311</v>
      </c>
      <c r="E9" s="42" t="s">
        <v>592</v>
      </c>
      <c r="F9" s="40">
        <v>45523</v>
      </c>
      <c r="G9" s="69" t="s">
        <v>593</v>
      </c>
      <c r="H9" s="41">
        <v>36</v>
      </c>
      <c r="I9" s="41">
        <v>2024</v>
      </c>
      <c r="J9" s="43" t="s">
        <v>312</v>
      </c>
      <c r="L9" s="38"/>
      <c r="M9" s="30"/>
      <c r="N9" s="30"/>
      <c r="Q9" s="31"/>
      <c r="R9" s="31"/>
      <c r="S9" s="31"/>
    </row>
    <row r="10" spans="1:19" s="29" customFormat="1" ht="52.5" customHeight="1" x14ac:dyDescent="0.3">
      <c r="A10" s="36" t="s">
        <v>594</v>
      </c>
      <c r="B10" s="51">
        <v>8.99</v>
      </c>
      <c r="C10" s="41" t="s">
        <v>595</v>
      </c>
      <c r="D10" s="41" t="s">
        <v>305</v>
      </c>
      <c r="E10" s="42" t="s">
        <v>596</v>
      </c>
      <c r="F10" s="40">
        <v>45275</v>
      </c>
      <c r="G10" s="69" t="s">
        <v>307</v>
      </c>
      <c r="H10" s="41" t="s">
        <v>597</v>
      </c>
      <c r="I10" s="41">
        <v>2023</v>
      </c>
      <c r="J10" s="43" t="s">
        <v>337</v>
      </c>
      <c r="L10" s="38"/>
      <c r="M10" s="30"/>
      <c r="N10" s="30"/>
      <c r="Q10" s="31"/>
      <c r="R10" s="31"/>
      <c r="S10" s="31"/>
    </row>
    <row r="11" spans="1:19" s="29" customFormat="1" ht="52.5" customHeight="1" x14ac:dyDescent="0.3">
      <c r="A11" s="36" t="s">
        <v>1545</v>
      </c>
      <c r="B11" s="51">
        <v>9.99</v>
      </c>
      <c r="C11" s="41" t="s">
        <v>313</v>
      </c>
      <c r="D11" s="41" t="s">
        <v>311</v>
      </c>
      <c r="E11" s="42">
        <v>78119914000163</v>
      </c>
      <c r="F11" s="40">
        <v>45435</v>
      </c>
      <c r="G11" s="69" t="s">
        <v>1546</v>
      </c>
      <c r="H11" s="41">
        <v>5</v>
      </c>
      <c r="I11" s="41">
        <v>2024</v>
      </c>
      <c r="J11" s="43" t="s">
        <v>360</v>
      </c>
      <c r="L11" s="38"/>
      <c r="M11" s="30"/>
      <c r="N11" s="30"/>
      <c r="Q11" s="31"/>
      <c r="R11" s="31"/>
      <c r="S11" s="31"/>
    </row>
    <row r="12" spans="1:19" s="29" customFormat="1" ht="52.5" customHeight="1" x14ac:dyDescent="0.3">
      <c r="A12" s="36" t="s">
        <v>598</v>
      </c>
      <c r="B12" s="51">
        <v>8.2100000000000009</v>
      </c>
      <c r="C12" s="41" t="s">
        <v>171</v>
      </c>
      <c r="D12" s="41" t="s">
        <v>305</v>
      </c>
      <c r="E12" s="42" t="s">
        <v>566</v>
      </c>
      <c r="F12" s="40">
        <v>45393</v>
      </c>
      <c r="G12" s="69" t="s">
        <v>599</v>
      </c>
      <c r="H12" s="41" t="s">
        <v>600</v>
      </c>
      <c r="I12" s="41">
        <v>2024</v>
      </c>
      <c r="J12" s="43" t="s">
        <v>309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1196</v>
      </c>
      <c r="B15" s="51">
        <v>8.7899999999999991</v>
      </c>
      <c r="C15" s="67" t="s">
        <v>1182</v>
      </c>
      <c r="D15" s="77" t="s">
        <v>1153</v>
      </c>
      <c r="E15" s="147" t="s">
        <v>1197</v>
      </c>
      <c r="F15" s="138"/>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30" t="s">
        <v>49</v>
      </c>
      <c r="E17" s="130"/>
      <c r="F17" s="131"/>
      <c r="G17" s="37"/>
      <c r="H17" s="37"/>
      <c r="I17" s="37"/>
      <c r="J17" s="37"/>
      <c r="L17" s="38"/>
      <c r="M17" s="30"/>
      <c r="N17" s="30"/>
      <c r="Q17" s="31"/>
      <c r="R17" s="31"/>
      <c r="S17" s="31"/>
    </row>
    <row r="18" spans="1:19" s="29" customFormat="1" ht="54" customHeight="1" x14ac:dyDescent="0.3">
      <c r="A18" s="39" t="s">
        <v>27</v>
      </c>
      <c r="B18" s="51"/>
      <c r="C18" s="52"/>
      <c r="D18" s="132"/>
      <c r="E18" s="133"/>
      <c r="F18" s="134"/>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318" priority="5">
      <formula>$F1="VALOR INCONSISTENTE"</formula>
    </cfRule>
  </conditionalFormatting>
  <conditionalFormatting sqref="A16:J36 A15:D15 G15:J15 A9:J14">
    <cfRule type="expression" dxfId="31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16" priority="3">
      <formula>$F4="VALOR INCONSISTENTE"</formula>
    </cfRule>
  </conditionalFormatting>
  <conditionalFormatting sqref="E15:F15">
    <cfRule type="expression" dxfId="315"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superpaguemenos.com.br/biscoito-panco-sortidos-tica-500g/p%3Fgoogleshopping%3D1%26srsltid%3DAfmBOoqmyQYzGi0qRxtVS8eMAyrWyU2FkDYyEQJ2p5vqnAlk1-suSRPNUR8&amp;rct=j&amp;q=&amp;esrc=s&amp;opi=95576897&amp;sa=U&amp;ved=0ahUKEwjH4tjO-c-KAxWkLLkGHUKGAksQguUECNoG&amp;usg=AOvVaw2x1go0ClpenwxQKL5eW0_T" xr:uid="{97B5A73B-4C36-4697-9485-2CF5AA0AAFEE}"/>
  </hyperlinks>
  <pageMargins left="0.4" right="0.4" top="0.6" bottom="0.6" header="0.31496062000000002" footer="0.31496062000000002"/>
  <pageSetup paperSize="9" scale="54" fitToHeight="0" orientation="landscape" cellComments="atEnd" r:id="rId2"/>
  <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9845F-BA39-47B4-AAC2-B6EF3F36709F}">
  <sheetPr codeName="Planilha64">
    <pageSetUpPr fitToPage="1"/>
  </sheetPr>
  <dimension ref="A1:S18"/>
  <sheetViews>
    <sheetView showGridLines="0" zoomScale="80" zoomScaleNormal="80" workbookViewId="0">
      <pane ySplit="2" topLeftCell="A3" activePane="bottomLeft" state="frozen"/>
      <selection pane="bottomLeft" activeCell="C15" sqref="C15"/>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197</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7.9260000000000002</v>
      </c>
      <c r="B5" s="146">
        <f>IFERROR(MEDIAN(B7:B1048576),0)</f>
        <v>7.9</v>
      </c>
      <c r="C5" s="146"/>
      <c r="D5" s="146">
        <f>IFERROR(AVERAGEIFS(B7:B1048576,B7:B1048576,"&lt;"&amp;(A5+IFERROR(_xlfn.STDEV.S(B7:B1048576),0)),B7:B1048576,"&gt;"&amp;(A5-IFERROR(_xlfn.STDEV.S(B7:B1048576),0))),0)</f>
        <v>7.9033333333333333</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603</v>
      </c>
      <c r="B9" s="51">
        <v>8.8800000000000008</v>
      </c>
      <c r="C9" s="41" t="s">
        <v>171</v>
      </c>
      <c r="D9" s="41" t="s">
        <v>286</v>
      </c>
      <c r="E9" s="42" t="s">
        <v>604</v>
      </c>
      <c r="F9" s="40">
        <v>45320</v>
      </c>
      <c r="G9" s="69" t="s">
        <v>605</v>
      </c>
      <c r="H9" s="41">
        <v>2</v>
      </c>
      <c r="I9" s="41">
        <v>2024</v>
      </c>
      <c r="J9" s="43" t="s">
        <v>302</v>
      </c>
      <c r="L9" s="38"/>
      <c r="M9" s="30"/>
      <c r="N9" s="30"/>
      <c r="Q9" s="31"/>
      <c r="R9" s="31"/>
      <c r="S9" s="31"/>
    </row>
    <row r="10" spans="1:19" s="29" customFormat="1" ht="52.5" customHeight="1" x14ac:dyDescent="0.3">
      <c r="A10" s="36" t="s">
        <v>606</v>
      </c>
      <c r="B10" s="51">
        <v>7.9</v>
      </c>
      <c r="C10" s="41" t="s">
        <v>171</v>
      </c>
      <c r="D10" s="41" t="s">
        <v>305</v>
      </c>
      <c r="E10" s="42" t="s">
        <v>566</v>
      </c>
      <c r="F10" s="40">
        <v>45488</v>
      </c>
      <c r="G10" s="69" t="s">
        <v>568</v>
      </c>
      <c r="H10" s="41" t="s">
        <v>569</v>
      </c>
      <c r="I10" s="41">
        <v>2024</v>
      </c>
      <c r="J10" s="43" t="s">
        <v>309</v>
      </c>
      <c r="L10" s="38"/>
      <c r="M10" s="30"/>
      <c r="N10" s="30"/>
      <c r="Q10" s="31"/>
      <c r="R10" s="31"/>
      <c r="S10" s="31"/>
    </row>
    <row r="11" spans="1:19" s="29" customFormat="1" ht="52.5" customHeight="1" x14ac:dyDescent="0.3">
      <c r="A11" s="36" t="s">
        <v>607</v>
      </c>
      <c r="B11" s="51">
        <v>7.04</v>
      </c>
      <c r="C11" s="41" t="s">
        <v>477</v>
      </c>
      <c r="D11" s="41" t="s">
        <v>305</v>
      </c>
      <c r="E11" s="42" t="s">
        <v>566</v>
      </c>
      <c r="F11" s="40">
        <v>45524</v>
      </c>
      <c r="G11" s="69" t="s">
        <v>608</v>
      </c>
      <c r="H11" s="41" t="s">
        <v>609</v>
      </c>
      <c r="I11" s="41">
        <v>2024</v>
      </c>
      <c r="J11" s="43" t="s">
        <v>309</v>
      </c>
      <c r="L11" s="38"/>
      <c r="M11" s="30"/>
      <c r="N11" s="30"/>
      <c r="Q11" s="31"/>
      <c r="R11" s="31"/>
      <c r="S11" s="31"/>
    </row>
    <row r="12" spans="1:19" s="29" customFormat="1" ht="52.5" customHeight="1" x14ac:dyDescent="0.3">
      <c r="A12" s="36" t="s">
        <v>607</v>
      </c>
      <c r="B12" s="51">
        <v>7.82</v>
      </c>
      <c r="C12" s="41" t="s">
        <v>419</v>
      </c>
      <c r="D12" s="41" t="s">
        <v>305</v>
      </c>
      <c r="E12" s="42" t="s">
        <v>566</v>
      </c>
      <c r="F12" s="40">
        <v>45576</v>
      </c>
      <c r="G12" s="69" t="s">
        <v>610</v>
      </c>
      <c r="H12" s="41" t="s">
        <v>611</v>
      </c>
      <c r="I12" s="41">
        <v>2024</v>
      </c>
      <c r="J12" s="43" t="s">
        <v>309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1199</v>
      </c>
      <c r="B15" s="51">
        <v>7.99</v>
      </c>
      <c r="C15" s="67" t="s">
        <v>1198</v>
      </c>
      <c r="D15" s="77" t="s">
        <v>1200</v>
      </c>
      <c r="E15" s="147" t="s">
        <v>1201</v>
      </c>
      <c r="F15" s="138"/>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30" t="s">
        <v>49</v>
      </c>
      <c r="E17" s="130"/>
      <c r="F17" s="131"/>
      <c r="G17" s="37"/>
      <c r="H17" s="37"/>
      <c r="I17" s="37"/>
      <c r="J17" s="37"/>
      <c r="L17" s="38"/>
      <c r="M17" s="30"/>
      <c r="N17" s="30"/>
      <c r="Q17" s="31"/>
      <c r="R17" s="31"/>
      <c r="S17" s="31"/>
    </row>
    <row r="18" spans="1:19" s="29" customFormat="1" ht="54" customHeight="1" x14ac:dyDescent="0.3">
      <c r="A18" s="39" t="s">
        <v>27</v>
      </c>
      <c r="B18" s="51"/>
      <c r="C18" s="52"/>
      <c r="D18" s="132"/>
      <c r="E18" s="133"/>
      <c r="F18" s="134"/>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314" priority="5">
      <formula>$F1="VALOR INCONSISTENTE"</formula>
    </cfRule>
  </conditionalFormatting>
  <conditionalFormatting sqref="A9:J36">
    <cfRule type="expression" dxfId="31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12" priority="3">
      <formula>$F4="VALOR INCONSISTENTE"</formula>
    </cfRule>
  </conditionalFormatting>
  <hyperlinks>
    <hyperlink ref="E15" r:id="rId1" display="https://www.google.com/url?url=https://www.cerealistasbrasil.com.br/cacau-em-po-alcalino-100-cacau-sem-acucar-brazilcoa-200g%3Fsrsltid%3DAfmBOopze9URpd_KiIqry9FHbE0vyyPSZRJsSGruI20qx81oWMS6umOYc0o&amp;rct=j&amp;q=&amp;esrc=s&amp;opi=95576897&amp;sa=U&amp;ved=0ahUKEwj2xqPV-c-KAxXjC7kGHe2WNEgQguUECOUH&amp;usg=AOvVaw1RiUFigAF8lTkHQS4MBK8b" xr:uid="{C935B536-4A52-446B-A0D4-9C70985F1F11}"/>
  </hyperlinks>
  <pageMargins left="0.4" right="0.4" top="0.6" bottom="0.6" header="0.31496062000000002" footer="0.31496062000000002"/>
  <pageSetup paperSize="9" scale="54" fitToHeight="0" orientation="landscape" cellComments="atEnd" r:id="rId2"/>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90C70-767A-45DD-B680-731855D26492}">
  <sheetPr codeName="Planilha65">
    <pageSetUpPr fitToPage="1"/>
  </sheetPr>
  <dimension ref="A1:S21"/>
  <sheetViews>
    <sheetView showGridLines="0" zoomScale="80" zoomScaleNormal="80" workbookViewId="0">
      <pane ySplit="2" topLeftCell="A3" activePane="bottomLeft" state="frozen"/>
      <selection pane="bottomLeft" activeCell="B1" sqref="B1:D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198</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16.638749999999998</v>
      </c>
      <c r="B5" s="146">
        <f>IFERROR(MEDIAN(B7:B1048576),0)</f>
        <v>16.994999999999997</v>
      </c>
      <c r="C5" s="146"/>
      <c r="D5" s="146">
        <f>IFERROR(AVERAGEIFS(B7:B1048576,B7:B1048576,"&lt;"&amp;(A5+IFERROR(_xlfn.STDEV.S(B7:B1048576),0)),B7:B1048576,"&gt;"&amp;(A5-IFERROR(_xlfn.STDEV.S(B7:B1048576),0))),0)</f>
        <v>16.473999999999997</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1547</v>
      </c>
      <c r="B9" s="51">
        <v>19.55</v>
      </c>
      <c r="C9" s="41" t="s">
        <v>171</v>
      </c>
      <c r="D9" s="41" t="s">
        <v>286</v>
      </c>
      <c r="E9" s="42">
        <v>38063423000123</v>
      </c>
      <c r="F9" s="40">
        <v>45482</v>
      </c>
      <c r="G9" s="69" t="s">
        <v>721</v>
      </c>
      <c r="H9" s="41">
        <v>5</v>
      </c>
      <c r="I9" s="41">
        <v>2024</v>
      </c>
      <c r="J9" s="43" t="s">
        <v>302</v>
      </c>
      <c r="L9" s="38"/>
      <c r="M9" s="30"/>
      <c r="N9" s="30"/>
      <c r="Q9" s="31"/>
      <c r="R9" s="31"/>
      <c r="S9" s="31"/>
    </row>
    <row r="10" spans="1:19" s="29" customFormat="1" ht="52.5" customHeight="1" x14ac:dyDescent="0.3">
      <c r="A10" s="36" t="s">
        <v>198</v>
      </c>
      <c r="B10" s="51">
        <v>14.99</v>
      </c>
      <c r="C10" s="41" t="s">
        <v>294</v>
      </c>
      <c r="D10" s="41" t="s">
        <v>286</v>
      </c>
      <c r="E10" s="42">
        <v>14353670000104</v>
      </c>
      <c r="F10" s="40">
        <v>45337</v>
      </c>
      <c r="G10" s="69" t="s">
        <v>485</v>
      </c>
      <c r="H10" s="41">
        <v>1</v>
      </c>
      <c r="I10" s="41">
        <v>2024</v>
      </c>
      <c r="J10" s="43" t="s">
        <v>289</v>
      </c>
      <c r="L10" s="38"/>
      <c r="M10" s="30"/>
      <c r="N10" s="30"/>
      <c r="Q10" s="31"/>
      <c r="R10" s="31"/>
      <c r="S10" s="31"/>
    </row>
    <row r="11" spans="1:19" s="29" customFormat="1" ht="52.5" customHeight="1" x14ac:dyDescent="0.3">
      <c r="A11" s="36" t="s">
        <v>1548</v>
      </c>
      <c r="B11" s="51">
        <v>15.89</v>
      </c>
      <c r="C11" s="41" t="s">
        <v>171</v>
      </c>
      <c r="D11" s="41" t="s">
        <v>286</v>
      </c>
      <c r="E11" s="42">
        <v>1876066000102</v>
      </c>
      <c r="F11" s="40">
        <v>45337</v>
      </c>
      <c r="G11" s="69" t="s">
        <v>615</v>
      </c>
      <c r="H11" s="41">
        <v>5</v>
      </c>
      <c r="I11" s="41">
        <v>2024</v>
      </c>
      <c r="J11" s="43" t="s">
        <v>288</v>
      </c>
      <c r="L11" s="38"/>
      <c r="M11" s="30"/>
      <c r="N11" s="30"/>
      <c r="Q11" s="31"/>
      <c r="R11" s="31"/>
      <c r="S11" s="31"/>
    </row>
    <row r="12" spans="1:19" s="29" customFormat="1" ht="52.5" customHeight="1" x14ac:dyDescent="0.3">
      <c r="A12" s="36" t="s">
        <v>1547</v>
      </c>
      <c r="B12" s="51">
        <v>17.5</v>
      </c>
      <c r="C12" s="41" t="s">
        <v>508</v>
      </c>
      <c r="D12" s="41" t="s">
        <v>286</v>
      </c>
      <c r="E12" s="42">
        <v>26712998000140</v>
      </c>
      <c r="F12" s="40">
        <v>45579</v>
      </c>
      <c r="G12" s="69" t="s">
        <v>501</v>
      </c>
      <c r="H12" s="41">
        <v>21</v>
      </c>
      <c r="I12" s="41">
        <v>2024</v>
      </c>
      <c r="J12" s="43" t="s">
        <v>302</v>
      </c>
      <c r="L12" s="38"/>
      <c r="M12" s="30"/>
      <c r="N12" s="30"/>
      <c r="Q12" s="31"/>
      <c r="R12" s="31"/>
      <c r="S12" s="31"/>
    </row>
    <row r="13" spans="1:19" s="29" customFormat="1" ht="52.5" customHeight="1" x14ac:dyDescent="0.3">
      <c r="A13" s="36" t="s">
        <v>1549</v>
      </c>
      <c r="B13" s="51">
        <v>17</v>
      </c>
      <c r="C13" s="41" t="s">
        <v>294</v>
      </c>
      <c r="D13" s="41" t="s">
        <v>286</v>
      </c>
      <c r="E13" s="42">
        <v>10583148000150</v>
      </c>
      <c r="F13" s="40">
        <v>45517</v>
      </c>
      <c r="G13" s="69" t="s">
        <v>558</v>
      </c>
      <c r="H13" s="41">
        <v>44</v>
      </c>
      <c r="I13" s="41">
        <v>2024</v>
      </c>
      <c r="J13" s="43" t="s">
        <v>302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1203</v>
      </c>
      <c r="B16" s="51">
        <v>19.989999999999998</v>
      </c>
      <c r="C16" s="67" t="s">
        <v>1198</v>
      </c>
      <c r="D16" s="77" t="s">
        <v>1099</v>
      </c>
      <c r="E16" s="147" t="s">
        <v>1204</v>
      </c>
      <c r="F16" s="138"/>
      <c r="G16" s="32"/>
      <c r="H16" s="32"/>
      <c r="I16" s="32"/>
      <c r="J16" s="32"/>
      <c r="L16" s="75"/>
      <c r="M16" s="35"/>
      <c r="N16" s="35"/>
      <c r="Q16" s="34"/>
      <c r="R16" s="34"/>
      <c r="S16" s="34"/>
    </row>
    <row r="17" spans="1:19" s="33" customFormat="1" ht="54" customHeight="1" x14ac:dyDescent="0.35">
      <c r="A17" s="36" t="s">
        <v>1205</v>
      </c>
      <c r="B17" s="51">
        <v>16.989999999999998</v>
      </c>
      <c r="C17" s="67" t="s">
        <v>1198</v>
      </c>
      <c r="D17" s="77" t="s">
        <v>1206</v>
      </c>
      <c r="E17" s="147" t="s">
        <v>1207</v>
      </c>
      <c r="F17" s="138"/>
      <c r="G17" s="32"/>
      <c r="H17" s="32"/>
      <c r="I17" s="32"/>
      <c r="J17" s="32"/>
      <c r="L17" s="75"/>
      <c r="M17" s="35"/>
      <c r="N17" s="35"/>
      <c r="Q17" s="34"/>
      <c r="R17" s="34"/>
      <c r="S17" s="34"/>
    </row>
    <row r="18" spans="1:19" s="33" customFormat="1" ht="54" customHeight="1" x14ac:dyDescent="0.35">
      <c r="A18" s="36" t="s">
        <v>1208</v>
      </c>
      <c r="B18" s="51">
        <v>11.2</v>
      </c>
      <c r="C18" s="67" t="s">
        <v>1198</v>
      </c>
      <c r="D18" s="77" t="s">
        <v>1202</v>
      </c>
      <c r="E18" s="147" t="s">
        <v>1209</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2">
    <mergeCell ref="D20:F20"/>
    <mergeCell ref="D21:F21"/>
    <mergeCell ref="E15:F15"/>
    <mergeCell ref="E16:F16"/>
    <mergeCell ref="E17:F17"/>
    <mergeCell ref="E18:F18"/>
    <mergeCell ref="B1:D1"/>
    <mergeCell ref="B2:D2"/>
    <mergeCell ref="B4:C4"/>
    <mergeCell ref="D4:E4"/>
    <mergeCell ref="B5:C5"/>
    <mergeCell ref="D5:E5"/>
  </mergeCells>
  <conditionalFormatting sqref="F1:F3 F8:F13">
    <cfRule type="expression" dxfId="311" priority="5">
      <formula>$F1="VALOR INCONSISTENTE"</formula>
    </cfRule>
  </conditionalFormatting>
  <conditionalFormatting sqref="A9:J39">
    <cfRule type="expression" dxfId="31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9" priority="3">
      <formula>$F4="VALOR INCONSISTENTE"</formula>
    </cfRule>
  </conditionalFormatting>
  <hyperlinks>
    <hyperlink ref="E16" r:id="rId1" display="https://www.google.com/url?url=https://produto.mercadolivre.com.br/MLB-3923398557-cafe-pilo-500gr-promoco-_JM%3Fmatt_tool%3D18956390%26utm_source%3Dgoogle_shopping%26utm_medium%3Dorganic&amp;rct=j&amp;q=&amp;esrc=s&amp;opi=95576897&amp;sa=U&amp;ved=0ahUKEwj5-6Lb-c-KAxUqgWEGHZP0KY8QguUECOkH&amp;usg=AOvVaw0gxKI3JeVdPPPMmdunlYJ-" xr:uid="{CF0D2DE6-03CC-4A55-9A2D-29FCD52845F1}"/>
    <hyperlink ref="E17" r:id="rId2" display="https://www.google.com/url?url=https://rmimperiodascestaseatacad.lojavirtualnuvem.com.br/produtos/cafe-torrado-em-po-500g-pele/%3Fvariant%3D890355738%26pf%3Dmc&amp;rct=j&amp;q=&amp;esrc=s&amp;opi=95576897&amp;sa=U&amp;ved=0ahUKEwj5-6Lb-c-KAxUqgWEGHZP0KY8QgOUECPUH&amp;usg=AOvVaw0S_qxhBPW8uy71HJln6bVL" xr:uid="{B1D086DA-9CBD-4F2E-A87E-095DE33467CA}"/>
    <hyperlink ref="E18" r:id="rId3" display="https://www.google.com/url?url=https://www.essenciabrasileira.com.br/produto/carrefour-cafe-tradicional-vacuo-500g/%3Fsrsltid%3DAfmBOoq0kCA2BgO-T5N99CL5hDrHsczm-QWNP-gLfXJBHclQwy5XOxu82KU&amp;rct=j&amp;q=&amp;esrc=s&amp;opi=95576897&amp;sa=U&amp;ved=0ahUKEwj5-6Lb-c-KAxUqgWEGHZP0KY8QguUECIAI&amp;usg=AOvVaw2kN7HDhFpueuAxu9crcY5R" xr:uid="{C152FC53-C2DE-4C3C-8F03-019FBDE89C4A}"/>
  </hyperlinks>
  <pageMargins left="0.4" right="0.4" top="0.6" bottom="0.6" header="0.31496062000000002" footer="0.31496062000000002"/>
  <pageSetup paperSize="9" scale="54" fitToHeight="0" orientation="landscape" cellComments="atEnd" r:id="rId4"/>
  <drawing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1F791-8FC0-4012-95BF-8EEFDBF8BFBB}">
  <sheetPr codeName="Planilha66">
    <pageSetUpPr fitToPage="1"/>
  </sheetPr>
  <dimension ref="A1:S18"/>
  <sheetViews>
    <sheetView showGridLines="0" zoomScale="80" zoomScaleNormal="80" workbookViewId="0">
      <pane ySplit="2" topLeftCell="A3" activePane="bottomLeft" state="frozen"/>
      <selection pane="bottomLeft" activeCell="B1" sqref="B1:D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199</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17.571999999999996</v>
      </c>
      <c r="B5" s="146">
        <f>IFERROR(MEDIAN(B7:B1048576),0)</f>
        <v>18.739999999999998</v>
      </c>
      <c r="C5" s="146"/>
      <c r="D5" s="146">
        <f>IFERROR(AVERAGEIFS(B7:B1048576,B7:B1048576,"&lt;"&amp;(A5+IFERROR(_xlfn.STDEV.S(B7:B1048576),0)),B7:B1048576,"&gt;"&amp;(A5-IFERROR(_xlfn.STDEV.S(B7:B1048576),0))),0)</f>
        <v>17.72</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613</v>
      </c>
      <c r="B9" s="51">
        <v>18.739999999999998</v>
      </c>
      <c r="C9" s="41" t="s">
        <v>171</v>
      </c>
      <c r="D9" s="41" t="s">
        <v>286</v>
      </c>
      <c r="E9" s="42" t="s">
        <v>394</v>
      </c>
      <c r="F9" s="40">
        <v>45457</v>
      </c>
      <c r="G9" s="69" t="s">
        <v>614</v>
      </c>
      <c r="H9" s="41">
        <v>29</v>
      </c>
      <c r="I9" s="41">
        <v>2024</v>
      </c>
      <c r="J9" s="43" t="s">
        <v>302</v>
      </c>
      <c r="L9" s="38"/>
      <c r="M9" s="30"/>
      <c r="N9" s="30"/>
      <c r="Q9" s="31"/>
      <c r="R9" s="31"/>
      <c r="S9" s="31"/>
    </row>
    <row r="10" spans="1:19" s="29" customFormat="1" ht="52.5" customHeight="1" x14ac:dyDescent="0.3">
      <c r="A10" s="36" t="s">
        <v>1551</v>
      </c>
      <c r="B10" s="51">
        <v>10.71</v>
      </c>
      <c r="C10" s="41" t="s">
        <v>171</v>
      </c>
      <c r="D10" s="41" t="s">
        <v>286</v>
      </c>
      <c r="E10" s="42">
        <v>27467343000117</v>
      </c>
      <c r="F10" s="40">
        <v>45414</v>
      </c>
      <c r="G10" s="69" t="s">
        <v>588</v>
      </c>
      <c r="H10" s="41">
        <v>4</v>
      </c>
      <c r="I10" s="41">
        <v>2024</v>
      </c>
      <c r="J10" s="43" t="s">
        <v>302</v>
      </c>
      <c r="L10" s="38"/>
      <c r="M10" s="30"/>
      <c r="N10" s="30"/>
      <c r="Q10" s="31"/>
      <c r="R10" s="31"/>
      <c r="S10" s="31"/>
    </row>
    <row r="11" spans="1:19" s="29" customFormat="1" ht="52.5" customHeight="1" x14ac:dyDescent="0.3">
      <c r="A11" s="36" t="s">
        <v>1550</v>
      </c>
      <c r="B11" s="51">
        <v>14.43</v>
      </c>
      <c r="C11" s="41" t="s">
        <v>171</v>
      </c>
      <c r="D11" s="41" t="s">
        <v>286</v>
      </c>
      <c r="E11" s="42">
        <v>44922093000187</v>
      </c>
      <c r="F11" s="40">
        <v>45330</v>
      </c>
      <c r="G11" s="69" t="s">
        <v>296</v>
      </c>
      <c r="H11" s="41">
        <v>2</v>
      </c>
      <c r="I11" s="41">
        <v>2024</v>
      </c>
      <c r="J11" s="43" t="s">
        <v>297</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35" t="s">
        <v>46</v>
      </c>
      <c r="F13" s="136"/>
      <c r="G13" s="68"/>
      <c r="H13" s="68"/>
      <c r="I13" s="68"/>
      <c r="J13" s="68"/>
      <c r="M13" s="62"/>
      <c r="N13" s="62"/>
      <c r="Q13" s="63"/>
      <c r="R13" s="63"/>
      <c r="S13" s="63"/>
    </row>
    <row r="14" spans="1:19" s="33" customFormat="1" ht="54" customHeight="1" x14ac:dyDescent="0.35">
      <c r="A14" s="36" t="s">
        <v>1552</v>
      </c>
      <c r="B14" s="51">
        <v>19.989999999999998</v>
      </c>
      <c r="C14" s="67" t="s">
        <v>1198</v>
      </c>
      <c r="D14" s="77" t="s">
        <v>1195</v>
      </c>
      <c r="E14" s="147" t="s">
        <v>1553</v>
      </c>
      <c r="F14" s="138"/>
      <c r="G14" s="32"/>
      <c r="H14" s="32"/>
      <c r="I14" s="32"/>
      <c r="J14" s="32"/>
      <c r="L14" s="75"/>
      <c r="M14" s="35"/>
      <c r="N14" s="35"/>
      <c r="Q14" s="34"/>
      <c r="R14" s="34"/>
      <c r="S14" s="34"/>
    </row>
    <row r="15" spans="1:19" s="33" customFormat="1" ht="54" customHeight="1" x14ac:dyDescent="0.35">
      <c r="A15" s="36" t="s">
        <v>1554</v>
      </c>
      <c r="B15" s="51">
        <v>23.99</v>
      </c>
      <c r="C15" s="67" t="s">
        <v>1198</v>
      </c>
      <c r="D15" s="77" t="s">
        <v>1556</v>
      </c>
      <c r="E15" s="147" t="s">
        <v>1555</v>
      </c>
      <c r="F15" s="138"/>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30" t="s">
        <v>49</v>
      </c>
      <c r="E17" s="130"/>
      <c r="F17" s="131"/>
      <c r="G17" s="37"/>
      <c r="H17" s="37"/>
      <c r="I17" s="37"/>
      <c r="J17" s="37"/>
      <c r="L17" s="38"/>
      <c r="M17" s="30"/>
      <c r="N17" s="30"/>
      <c r="Q17" s="31"/>
      <c r="R17" s="31"/>
      <c r="S17" s="31"/>
    </row>
    <row r="18" spans="1:19" s="29" customFormat="1" ht="54" customHeight="1" x14ac:dyDescent="0.3">
      <c r="A18" s="39" t="s">
        <v>27</v>
      </c>
      <c r="B18" s="51"/>
      <c r="C18" s="52"/>
      <c r="D18" s="132"/>
      <c r="E18" s="133"/>
      <c r="F18" s="134"/>
      <c r="G18" s="37"/>
      <c r="H18" s="37"/>
      <c r="I18" s="37"/>
      <c r="J18" s="37"/>
      <c r="L18" s="38"/>
      <c r="M18" s="30"/>
      <c r="N18" s="30"/>
      <c r="Q18" s="31"/>
      <c r="R18" s="31"/>
      <c r="S18" s="31"/>
    </row>
  </sheetData>
  <mergeCells count="11">
    <mergeCell ref="D17:F17"/>
    <mergeCell ref="D18:F18"/>
    <mergeCell ref="E13:F13"/>
    <mergeCell ref="E14:F14"/>
    <mergeCell ref="E15:F15"/>
    <mergeCell ref="B1:D1"/>
    <mergeCell ref="B2:D2"/>
    <mergeCell ref="B4:C4"/>
    <mergeCell ref="D4:E4"/>
    <mergeCell ref="B5:C5"/>
    <mergeCell ref="D5:E5"/>
  </mergeCells>
  <conditionalFormatting sqref="F1:F3 F8:F11">
    <cfRule type="expression" dxfId="308" priority="5">
      <formula>$F1="VALOR INCONSISTENTE"</formula>
    </cfRule>
  </conditionalFormatting>
  <conditionalFormatting sqref="A14:D14 G14:J14 A15:J28 A9:J13">
    <cfRule type="expression" dxfId="30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6" priority="3">
      <formula>$F4="VALOR INCONSISTENTE"</formula>
    </cfRule>
  </conditionalFormatting>
  <conditionalFormatting sqref="E14:F14">
    <cfRule type="expression" dxfId="305" priority="2">
      <formula>AND(E14&lt;&gt;"",MOD(ROW(),2)=0,$A14&lt;&gt;"PESQUISA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hyperlinks>
    <hyperlink ref="E14" r:id="rId1" xr:uid="{4D27A7DF-D361-4851-9C88-B739034BC887}"/>
    <hyperlink ref="E15" r:id="rId2" xr:uid="{3673A621-B214-4373-9AEB-6E322866EF03}"/>
  </hyperlinks>
  <pageMargins left="0.4" right="0.4" top="0.6" bottom="0.6" header="0.31496062000000002" footer="0.31496062000000002"/>
  <pageSetup paperSize="9" scale="54" fitToHeight="0" orientation="landscape" cellComments="atEnd" r:id="rId3"/>
  <drawing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87056-CDE1-469A-A73E-ECB69AEBCFB3}">
  <sheetPr codeName="Planilha67">
    <pageSetUpPr fitToPage="1"/>
  </sheetPr>
  <dimension ref="A1:S20"/>
  <sheetViews>
    <sheetView showGridLines="0" zoomScale="80" zoomScaleNormal="80" workbookViewId="0">
      <pane ySplit="2" topLeftCell="A3" activePane="bottomLeft" state="frozen"/>
      <selection pane="bottomLeft" activeCell="D11" sqref="D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200</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6.5071428571428571</v>
      </c>
      <c r="B5" s="146">
        <f>IFERROR(MEDIAN(B7:B1048576),0)</f>
        <v>6.6</v>
      </c>
      <c r="C5" s="146"/>
      <c r="D5" s="146">
        <f>IFERROR(AVERAGEIFS(B7:B1048576,B7:B1048576,"&lt;"&amp;(A5+IFERROR(_xlfn.STDEV.S(B7:B1048576),0)),B7:B1048576,"&gt;"&amp;(A5-IFERROR(_xlfn.STDEV.S(B7:B1048576),0))),0)</f>
        <v>5.9416666666666664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1557</v>
      </c>
      <c r="B9" s="51">
        <v>7.45</v>
      </c>
      <c r="C9" s="41" t="s">
        <v>171</v>
      </c>
      <c r="D9" s="41" t="s">
        <v>286</v>
      </c>
      <c r="E9" s="42">
        <v>1821631000134</v>
      </c>
      <c r="F9" s="40">
        <v>45355</v>
      </c>
      <c r="G9" s="69" t="s">
        <v>1005</v>
      </c>
      <c r="H9" s="41">
        <v>3</v>
      </c>
      <c r="I9" s="41">
        <v>2024</v>
      </c>
      <c r="J9" s="43" t="s">
        <v>289</v>
      </c>
      <c r="L9" s="38"/>
      <c r="M9" s="30"/>
      <c r="N9" s="30"/>
      <c r="Q9" s="31"/>
      <c r="R9" s="31"/>
      <c r="S9" s="31"/>
    </row>
    <row r="10" spans="1:19" s="29" customFormat="1" ht="52.5" customHeight="1" x14ac:dyDescent="0.3">
      <c r="A10" s="36" t="s">
        <v>1558</v>
      </c>
      <c r="B10" s="51">
        <v>6.96</v>
      </c>
      <c r="C10" s="41" t="s">
        <v>171</v>
      </c>
      <c r="D10" s="41" t="s">
        <v>286</v>
      </c>
      <c r="E10" s="42">
        <v>27467343000117</v>
      </c>
      <c r="F10" s="40">
        <v>45365</v>
      </c>
      <c r="G10" s="69" t="s">
        <v>588</v>
      </c>
      <c r="H10" s="41">
        <v>2</v>
      </c>
      <c r="I10" s="41">
        <v>2024</v>
      </c>
      <c r="J10" s="43" t="s">
        <v>297</v>
      </c>
      <c r="L10" s="38"/>
      <c r="M10" s="30"/>
      <c r="N10" s="30"/>
      <c r="Q10" s="31"/>
      <c r="R10" s="31"/>
      <c r="S10" s="31"/>
    </row>
    <row r="11" spans="1:19" s="29" customFormat="1" ht="52.5" customHeight="1" x14ac:dyDescent="0.3">
      <c r="A11" s="36" t="s">
        <v>200</v>
      </c>
      <c r="B11" s="51">
        <v>6.6</v>
      </c>
      <c r="C11" s="41" t="s">
        <v>294</v>
      </c>
      <c r="D11" s="41" t="s">
        <v>286</v>
      </c>
      <c r="E11" s="42">
        <v>14518406000175</v>
      </c>
      <c r="F11" s="40">
        <v>45503</v>
      </c>
      <c r="G11" s="69" t="s">
        <v>622</v>
      </c>
      <c r="H11" s="41">
        <v>31</v>
      </c>
      <c r="I11" s="41">
        <v>2024</v>
      </c>
      <c r="J11" s="43" t="s">
        <v>302</v>
      </c>
      <c r="L11" s="38"/>
      <c r="M11" s="30"/>
      <c r="N11" s="30"/>
      <c r="Q11" s="31"/>
      <c r="R11" s="31"/>
      <c r="S11" s="31"/>
    </row>
    <row r="12" spans="1:19" s="29" customFormat="1" ht="52.5" customHeight="1" x14ac:dyDescent="0.3">
      <c r="A12" s="36" t="s">
        <v>616</v>
      </c>
      <c r="B12" s="51">
        <v>4.97</v>
      </c>
      <c r="C12" s="41" t="s">
        <v>171</v>
      </c>
      <c r="D12" s="41" t="s">
        <v>286</v>
      </c>
      <c r="E12" s="42">
        <v>2800238000127</v>
      </c>
      <c r="F12" s="40">
        <v>45398</v>
      </c>
      <c r="G12" s="69" t="s">
        <v>467</v>
      </c>
      <c r="H12" s="41">
        <v>49</v>
      </c>
      <c r="I12" s="41">
        <v>2024</v>
      </c>
      <c r="J12" s="43" t="s">
        <v>302</v>
      </c>
      <c r="L12" s="38"/>
      <c r="M12" s="30"/>
      <c r="N12" s="30"/>
      <c r="Q12" s="31"/>
      <c r="R12" s="31"/>
      <c r="S12" s="31"/>
    </row>
    <row r="13" spans="1:19" s="29" customFormat="1" ht="52.35" customHeight="1" x14ac:dyDescent="0.3">
      <c r="A13" s="36" t="s">
        <v>1559</v>
      </c>
      <c r="B13" s="51">
        <v>5</v>
      </c>
      <c r="C13" s="41" t="s">
        <v>294</v>
      </c>
      <c r="D13" s="41" t="s">
        <v>286</v>
      </c>
      <c r="E13" s="42">
        <v>17522170000139</v>
      </c>
      <c r="F13" s="40">
        <v>45331</v>
      </c>
      <c r="G13" s="69" t="s">
        <v>688</v>
      </c>
      <c r="H13" s="41">
        <v>1</v>
      </c>
      <c r="I13" s="41">
        <v>2024</v>
      </c>
      <c r="J13" s="43" t="s">
        <v>288</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1210</v>
      </c>
      <c r="B16" s="51">
        <v>4.67</v>
      </c>
      <c r="C16" s="67" t="s">
        <v>1198</v>
      </c>
      <c r="D16" s="77" t="s">
        <v>1080</v>
      </c>
      <c r="E16" s="147" t="s">
        <v>1211</v>
      </c>
      <c r="F16" s="138"/>
      <c r="G16" s="32"/>
      <c r="H16" s="32"/>
      <c r="I16" s="32"/>
      <c r="J16" s="32"/>
      <c r="L16" s="75"/>
      <c r="M16" s="35"/>
      <c r="N16" s="35"/>
      <c r="Q16" s="34"/>
      <c r="R16" s="34"/>
      <c r="S16" s="34"/>
    </row>
    <row r="17" spans="1:19" s="33" customFormat="1" ht="54" customHeight="1" x14ac:dyDescent="0.35">
      <c r="A17" s="36" t="s">
        <v>1212</v>
      </c>
      <c r="B17" s="51">
        <v>9.9</v>
      </c>
      <c r="C17" s="67" t="s">
        <v>1198</v>
      </c>
      <c r="D17" s="77" t="s">
        <v>1213</v>
      </c>
      <c r="E17" s="147" t="s">
        <v>1214</v>
      </c>
      <c r="F17" s="14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304" priority="5">
      <formula>$F1="VALOR INCONSISTENTE"</formula>
    </cfRule>
  </conditionalFormatting>
  <conditionalFormatting sqref="A18:J38 A9:J15 A16:D17 G16:J17 E17:F17">
    <cfRule type="expression" dxfId="30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2" priority="3">
      <formula>$F4="VALOR INCONSISTENTE"</formula>
    </cfRule>
  </conditionalFormatting>
  <conditionalFormatting sqref="E16:F16">
    <cfRule type="expression" dxfId="301"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amazon.com.br/Canela-P%25C3%25B3-Kisabor-30-Gramas/dp/B0BRZF17SS%3Fsource%3Dps-sl-shoppingads-lpcontext%26ref_%3Dfplfs%26psc%3D1%26smid%3DA1ZZFT5FULY4LN&amp;rct=j&amp;q=&amp;esrc=s&amp;opi=95576897&amp;sa=U&amp;ved=0ahUKEwiqkKnp-c-KAxUsCrkGHf8qBI4QguUECKkG&amp;usg=AOvVaw2kvvmKJHIPriCTe6-1ithb" xr:uid="{26DC5D8F-4CDC-48EE-8A55-4EEB1988693A}"/>
    <hyperlink ref="E17" r:id="rId2" display="https://www.google.com/url?url=https://www.bombayhs.com.br/canela-em-po/p%3Fidsku%3D16%26srsltid%3DAfmBOopd-eR_2MPegI_3ZYG81296npytaPweG6YKizLhw-NQutSZQP0mbvE&amp;rct=j&amp;q=&amp;esrc=s&amp;opi=95576897&amp;sa=U&amp;ved=0ahUKEwiqkKnp-c-KAxUsCrkGHf8qBI4QguUECLYG&amp;usg=AOvVaw1E79XjeMMm616vXvQhsZt7" xr:uid="{DBA17093-E324-4435-9F40-BCC2CA20CA2D}"/>
  </hyperlinks>
  <pageMargins left="0.4" right="0.4" top="0.6" bottom="0.6" header="0.31496062000000002" footer="0.31496062000000002"/>
  <pageSetup paperSize="9" scale="54" fitToHeight="0" orientation="landscape" cellComments="atEnd" r:id="rId3"/>
  <drawing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E2754-B2C5-4A8D-9A60-DED62EAA08F7}">
  <sheetPr codeName="Planilha68">
    <pageSetUpPr fitToPage="1"/>
  </sheetPr>
  <dimension ref="A1:S19"/>
  <sheetViews>
    <sheetView showGridLines="0" zoomScale="80" zoomScaleNormal="80" workbookViewId="0">
      <pane ySplit="2" topLeftCell="A3" activePane="bottomLeft" state="frozen"/>
      <selection pane="bottomLeft" activeCell="D11" sqref="D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201</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9.5116666666666649</v>
      </c>
      <c r="B5" s="146">
        <f>IFERROR(MEDIAN(B7:B1048576),0)</f>
        <v>9.9</v>
      </c>
      <c r="C5" s="146"/>
      <c r="D5" s="146">
        <f>IFERROR(AVERAGEIFS(B7:B1048576,B7:B1048576,"&lt;"&amp;(A5+IFERROR(_xlfn.STDEV.S(B7:B1048576),0)),B7:B1048576,"&gt;"&amp;(A5-IFERROR(_xlfn.STDEV.S(B7:B1048576),0))),0)</f>
        <v>9.7824999999999989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621</v>
      </c>
      <c r="B9" s="51">
        <v>9.99</v>
      </c>
      <c r="C9" s="41" t="s">
        <v>171</v>
      </c>
      <c r="D9" s="41" t="s">
        <v>286</v>
      </c>
      <c r="E9" s="42" t="s">
        <v>295</v>
      </c>
      <c r="F9" s="40">
        <v>45323</v>
      </c>
      <c r="G9" s="69" t="s">
        <v>622</v>
      </c>
      <c r="H9" s="41">
        <v>1</v>
      </c>
      <c r="I9" s="41">
        <v>2024</v>
      </c>
      <c r="J9" s="43" t="s">
        <v>302</v>
      </c>
      <c r="L9" s="38"/>
      <c r="M9" s="30"/>
      <c r="N9" s="30"/>
      <c r="Q9" s="31"/>
      <c r="R9" s="31"/>
      <c r="S9" s="31"/>
    </row>
    <row r="10" spans="1:19" s="29" customFormat="1" ht="52.5" customHeight="1" x14ac:dyDescent="0.3">
      <c r="A10" s="36" t="s">
        <v>623</v>
      </c>
      <c r="B10" s="51">
        <v>11.95</v>
      </c>
      <c r="C10" s="41" t="s">
        <v>294</v>
      </c>
      <c r="D10" s="41" t="s">
        <v>286</v>
      </c>
      <c r="E10" s="42" t="s">
        <v>385</v>
      </c>
      <c r="F10" s="40">
        <v>45548</v>
      </c>
      <c r="G10" s="69" t="s">
        <v>386</v>
      </c>
      <c r="H10" s="41">
        <v>19</v>
      </c>
      <c r="I10" s="41">
        <v>2024</v>
      </c>
      <c r="J10" s="43" t="s">
        <v>289</v>
      </c>
      <c r="L10" s="38"/>
      <c r="M10" s="30"/>
      <c r="N10" s="30"/>
      <c r="Q10" s="31"/>
      <c r="R10" s="31"/>
      <c r="S10" s="31"/>
    </row>
    <row r="11" spans="1:19" s="29" customFormat="1" ht="52.5" customHeight="1" x14ac:dyDescent="0.3">
      <c r="A11" s="36" t="s">
        <v>1560</v>
      </c>
      <c r="B11" s="51">
        <v>5.99</v>
      </c>
      <c r="C11" s="41" t="s">
        <v>294</v>
      </c>
      <c r="D11" s="41" t="s">
        <v>286</v>
      </c>
      <c r="E11" s="42">
        <v>13524763000183</v>
      </c>
      <c r="F11" s="40">
        <v>45314</v>
      </c>
      <c r="G11" s="69" t="s">
        <v>509</v>
      </c>
      <c r="H11" s="41">
        <v>2</v>
      </c>
      <c r="I11" s="41">
        <v>2024</v>
      </c>
      <c r="J11" s="43" t="s">
        <v>302</v>
      </c>
      <c r="L11" s="38"/>
      <c r="M11" s="30"/>
      <c r="N11" s="30"/>
      <c r="Q11" s="31"/>
      <c r="R11" s="31"/>
      <c r="S11" s="31"/>
    </row>
    <row r="12" spans="1:19" s="29" customFormat="1" ht="52.5" customHeight="1" x14ac:dyDescent="0.3">
      <c r="A12" s="36" t="s">
        <v>624</v>
      </c>
      <c r="B12" s="51">
        <v>9.34</v>
      </c>
      <c r="C12" s="41" t="s">
        <v>294</v>
      </c>
      <c r="D12" s="41" t="s">
        <v>286</v>
      </c>
      <c r="E12" s="42" t="s">
        <v>481</v>
      </c>
      <c r="F12" s="40">
        <v>45560</v>
      </c>
      <c r="G12" s="69" t="s">
        <v>482</v>
      </c>
      <c r="H12" s="41">
        <v>18</v>
      </c>
      <c r="I12" s="41">
        <v>2024</v>
      </c>
      <c r="J12" s="43" t="s">
        <v>302</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1215</v>
      </c>
      <c r="B15" s="51">
        <v>9.9</v>
      </c>
      <c r="C15" s="67" t="s">
        <v>1216</v>
      </c>
      <c r="D15" s="77" t="s">
        <v>1217</v>
      </c>
      <c r="E15" s="147" t="s">
        <v>1218</v>
      </c>
      <c r="F15" s="138"/>
      <c r="G15" s="32"/>
      <c r="H15" s="32"/>
      <c r="I15" s="32"/>
      <c r="J15" s="32"/>
      <c r="L15" s="75"/>
      <c r="M15" s="35"/>
      <c r="N15" s="35"/>
      <c r="Q15" s="34"/>
      <c r="R15" s="34"/>
      <c r="S15" s="34"/>
    </row>
    <row r="16" spans="1:19" s="33" customFormat="1" ht="54" customHeight="1" x14ac:dyDescent="0.35">
      <c r="A16" s="36" t="s">
        <v>1219</v>
      </c>
      <c r="B16" s="51">
        <v>9.9</v>
      </c>
      <c r="C16" s="67" t="s">
        <v>1216</v>
      </c>
      <c r="D16" s="77" t="s">
        <v>1220</v>
      </c>
      <c r="E16" s="147" t="s">
        <v>1221</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300" priority="5">
      <formula>$F1="VALOR INCONSISTENTE"</formula>
    </cfRule>
  </conditionalFormatting>
  <conditionalFormatting sqref="A9:J14 A15:D15 G15:J15 A16:J37">
    <cfRule type="expression" dxfId="29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98" priority="3">
      <formula>$F4="VALOR INCONSISTENTE"</formula>
    </cfRule>
  </conditionalFormatting>
  <conditionalFormatting sqref="E15:F15">
    <cfRule type="expression" dxfId="297"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granellaria.com.br/produtos/canela-em-rama/%3Fvariant%3D920761776%26pf%3Dmc%26srsltid%3DAfmBOopyJQgN0WuxA8ikyp2v1c5kf0PBrBYS-Uhisuua7phXzKH6EqlG0VU&amp;rct=j&amp;q=&amp;esrc=s&amp;opi=95576897&amp;sa=U&amp;ved=0ahUKEwjN45Dx-c-KAxV9AbkGHXC1CPMQgOUECJcG&amp;usg=AOvVaw1BKhA8iwaaA6hc_UBnEfj1" xr:uid="{8032191A-014D-43A1-9F2E-67B6962337CD}"/>
    <hyperlink ref="E16" r:id="rId2" display="https://www.google.com/url?url=https://espacomistico.com.br/produto/canela-pau-40g/%3Fsrsltid%3DAfmBOooaYQ2UNvNN-QssALd05yHHmpnsdALYvjJf1gGduHbbpSSCsCpzAPI&amp;rct=j&amp;q=&amp;esrc=s&amp;opi=95576897&amp;sa=U&amp;ved=0ahUKEwjN45Dx-c-KAxV9AbkGHXC1CPMQgOUECMgG&amp;usg=AOvVaw3DZ1own8t_HQ1bzdUx_Bp8" xr:uid="{EF529F43-2A63-4EE0-B13D-6813D7D899F2}"/>
  </hyperlinks>
  <pageMargins left="0.4" right="0.4" top="0.6" bottom="0.6" header="0.31496062000000002" footer="0.31496062000000002"/>
  <pageSetup paperSize="9" scale="54" fitToHeight="0" orientation="landscape" cellComments="atEnd" r:id="rId3"/>
  <drawing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75E87-1BE9-47E0-B7C6-2E409B0E2CC1}">
  <sheetPr codeName="Planilha69">
    <pageSetUpPr fitToPage="1"/>
  </sheetPr>
  <dimension ref="A1:S17"/>
  <sheetViews>
    <sheetView showGridLines="0" zoomScale="80" zoomScaleNormal="80" workbookViewId="0">
      <pane ySplit="2" topLeftCell="A3" activePane="bottomLeft" state="frozen"/>
      <selection pane="bottomLeft" activeCell="A12" sqref="A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202</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116.875</v>
      </c>
      <c r="B5" s="146">
        <f>IFERROR(MEDIAN(B7:B1048576),0)</f>
        <v>114.25</v>
      </c>
      <c r="C5" s="146"/>
      <c r="D5" s="146">
        <f>IFERROR(AVERAGEIFS(B7:B1048576,B7:B1048576,"&lt;"&amp;(A5+IFERROR(_xlfn.STDEV.S(B7:B1048576),0)),B7:B1048576,"&gt;"&amp;(A5-IFERROR(_xlfn.STDEV.S(B7:B1048576),0))),0)</f>
        <v>112.83333333333333</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629</v>
      </c>
      <c r="B9" s="51">
        <v>129</v>
      </c>
      <c r="C9" s="41" t="s">
        <v>171</v>
      </c>
      <c r="D9" s="41" t="s">
        <v>286</v>
      </c>
      <c r="E9" s="42" t="s">
        <v>630</v>
      </c>
      <c r="F9" s="40">
        <v>45453</v>
      </c>
      <c r="G9" s="69" t="s">
        <v>428</v>
      </c>
      <c r="H9" s="41">
        <v>14</v>
      </c>
      <c r="I9" s="41">
        <v>2024</v>
      </c>
      <c r="J9" s="43" t="s">
        <v>302</v>
      </c>
      <c r="L9" s="38"/>
      <c r="M9" s="30"/>
      <c r="N9" s="30"/>
      <c r="Q9" s="31"/>
      <c r="R9" s="31"/>
      <c r="S9" s="31"/>
    </row>
    <row r="10" spans="1:19" s="29" customFormat="1" ht="52.5" customHeight="1" x14ac:dyDescent="0.3">
      <c r="A10" s="36" t="s">
        <v>1561</v>
      </c>
      <c r="B10" s="51">
        <v>110</v>
      </c>
      <c r="C10" s="41" t="s">
        <v>171</v>
      </c>
      <c r="D10" s="41" t="s">
        <v>286</v>
      </c>
      <c r="E10" s="42">
        <v>13648616000115</v>
      </c>
      <c r="F10" s="40">
        <v>45369</v>
      </c>
      <c r="G10" s="69" t="s">
        <v>296</v>
      </c>
      <c r="H10" s="41">
        <v>7</v>
      </c>
      <c r="I10" s="41">
        <v>2024</v>
      </c>
      <c r="J10" s="43" t="s">
        <v>297</v>
      </c>
      <c r="L10" s="38"/>
      <c r="M10" s="30"/>
      <c r="N10" s="30"/>
      <c r="Q10" s="31"/>
      <c r="R10" s="31"/>
      <c r="S10" s="31"/>
    </row>
    <row r="11" spans="1:19" s="29" customFormat="1" ht="52.5" customHeight="1" x14ac:dyDescent="0.3">
      <c r="A11" s="36" t="s">
        <v>631</v>
      </c>
      <c r="B11" s="51">
        <v>118.5</v>
      </c>
      <c r="C11" s="41" t="s">
        <v>171</v>
      </c>
      <c r="D11" s="41" t="s">
        <v>286</v>
      </c>
      <c r="E11" s="42" t="s">
        <v>632</v>
      </c>
      <c r="F11" s="40">
        <v>45526</v>
      </c>
      <c r="G11" s="69" t="s">
        <v>633</v>
      </c>
      <c r="H11" s="41">
        <v>30</v>
      </c>
      <c r="I11" s="41">
        <v>2024</v>
      </c>
      <c r="J11" s="43" t="s">
        <v>302</v>
      </c>
      <c r="L11" s="38"/>
      <c r="M11" s="30"/>
      <c r="N11" s="30"/>
      <c r="Q11" s="31"/>
      <c r="R11" s="31"/>
      <c r="S11" s="31"/>
    </row>
    <row r="12" spans="1:19" s="29" customFormat="1" ht="52.5" customHeight="1" x14ac:dyDescent="0.3">
      <c r="A12" s="36" t="s">
        <v>1562</v>
      </c>
      <c r="B12" s="51">
        <v>110</v>
      </c>
      <c r="C12" s="41" t="s">
        <v>313</v>
      </c>
      <c r="D12" s="41" t="s">
        <v>311</v>
      </c>
      <c r="E12" s="42">
        <v>23019420000115</v>
      </c>
      <c r="F12" s="40">
        <v>45453</v>
      </c>
      <c r="G12" s="69" t="s">
        <v>1563</v>
      </c>
      <c r="H12" s="41">
        <v>4</v>
      </c>
      <c r="I12" s="41">
        <v>2024</v>
      </c>
      <c r="J12" s="43" t="s">
        <v>360</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30" t="s">
        <v>49</v>
      </c>
      <c r="E16" s="130"/>
      <c r="F16" s="131"/>
      <c r="G16" s="37"/>
      <c r="H16" s="37"/>
      <c r="I16" s="37"/>
      <c r="J16" s="37"/>
      <c r="L16" s="38"/>
      <c r="M16" s="30"/>
      <c r="N16" s="30"/>
      <c r="Q16" s="31"/>
      <c r="R16" s="31"/>
      <c r="S16" s="31"/>
    </row>
    <row r="17" spans="1:19" s="29" customFormat="1" ht="54" customHeight="1" x14ac:dyDescent="0.3">
      <c r="A17" s="39" t="s">
        <v>27</v>
      </c>
      <c r="B17" s="51"/>
      <c r="C17" s="52"/>
      <c r="D17" s="132"/>
      <c r="E17" s="133"/>
      <c r="F17" s="134"/>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296" priority="5">
      <formula>$F1="VALOR INCONSISTENTE"</formula>
    </cfRule>
  </conditionalFormatting>
  <conditionalFormatting sqref="A9:J35">
    <cfRule type="expression" dxfId="29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94"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26068-1375-425B-8CBD-EF86F9F893DE}">
  <sheetPr codeName="Planilha70">
    <pageSetUpPr fitToPage="1"/>
  </sheetPr>
  <dimension ref="A1:S18"/>
  <sheetViews>
    <sheetView showGridLines="0" zoomScale="80" zoomScaleNormal="80" workbookViewId="0">
      <pane ySplit="2" topLeftCell="A3" activePane="bottomLeft" state="frozen"/>
      <selection pane="bottomLeft" activeCell="B10" sqref="B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203</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500.56800000000004</v>
      </c>
      <c r="B5" s="146">
        <f>IFERROR(MEDIAN(B7:B1048576),0)</f>
        <v>476.84</v>
      </c>
      <c r="C5" s="146"/>
      <c r="D5" s="146">
        <f>IFERROR(AVERAGEIFS(B7:B1048576,B7:B1048576,"&lt;"&amp;(A5+IFERROR(_xlfn.STDEV.S(B7:B1048576),0)),B7:B1048576,"&gt;"&amp;(A5-IFERROR(_xlfn.STDEV.S(B7:B1048576),0))),0)</f>
        <v>476.46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627</v>
      </c>
      <c r="B9" s="51">
        <v>445</v>
      </c>
      <c r="C9" s="41" t="s">
        <v>171</v>
      </c>
      <c r="D9" s="41" t="s">
        <v>286</v>
      </c>
      <c r="E9" s="42" t="s">
        <v>628</v>
      </c>
      <c r="F9" s="40">
        <v>45369</v>
      </c>
      <c r="G9" s="69" t="s">
        <v>296</v>
      </c>
      <c r="H9" s="41">
        <v>7</v>
      </c>
      <c r="I9" s="41">
        <v>2024</v>
      </c>
      <c r="J9" s="43" t="s">
        <v>297</v>
      </c>
      <c r="L9" s="38"/>
      <c r="M9" s="30"/>
      <c r="N9" s="30"/>
      <c r="Q9" s="31"/>
      <c r="R9" s="31"/>
      <c r="S9" s="31"/>
    </row>
    <row r="10" spans="1:19" s="29" customFormat="1" ht="52.5" customHeight="1" x14ac:dyDescent="0.3">
      <c r="A10" s="36" t="s">
        <v>1886</v>
      </c>
      <c r="B10" s="51">
        <v>476.84</v>
      </c>
      <c r="C10" s="41" t="s">
        <v>310</v>
      </c>
      <c r="D10" s="41" t="s">
        <v>311</v>
      </c>
      <c r="E10" s="42">
        <v>82658618000108</v>
      </c>
      <c r="F10" s="40">
        <v>45352</v>
      </c>
      <c r="G10" s="69" t="s">
        <v>1819</v>
      </c>
      <c r="H10" s="41">
        <v>4</v>
      </c>
      <c r="I10" s="41">
        <v>2024</v>
      </c>
      <c r="J10" s="43" t="s">
        <v>312</v>
      </c>
      <c r="L10" s="38"/>
      <c r="M10" s="30"/>
      <c r="N10" s="30"/>
      <c r="Q10" s="31"/>
      <c r="R10" s="31"/>
      <c r="S10" s="31"/>
    </row>
    <row r="11" spans="1:19" s="29" customFormat="1" ht="52.5" customHeight="1" x14ac:dyDescent="0.3">
      <c r="A11" s="36" t="s">
        <v>1889</v>
      </c>
      <c r="B11" s="51">
        <v>597</v>
      </c>
      <c r="C11" s="41" t="s">
        <v>171</v>
      </c>
      <c r="D11" s="41" t="s">
        <v>305</v>
      </c>
      <c r="E11" s="42">
        <v>29530690000172</v>
      </c>
      <c r="F11" s="40">
        <v>45581</v>
      </c>
      <c r="G11" s="69" t="s">
        <v>1890</v>
      </c>
      <c r="H11" s="41" t="s">
        <v>1891</v>
      </c>
      <c r="I11" s="41">
        <v>2024</v>
      </c>
      <c r="J11" s="43" t="s">
        <v>309</v>
      </c>
      <c r="L11" s="38"/>
      <c r="M11" s="30"/>
      <c r="N11" s="30"/>
      <c r="Q11" s="31"/>
      <c r="R11" s="31"/>
      <c r="S11" s="31"/>
    </row>
    <row r="12" spans="1:19" s="29" customFormat="1" ht="52.5" customHeight="1" x14ac:dyDescent="0.3">
      <c r="A12" s="36" t="s">
        <v>1564</v>
      </c>
      <c r="B12" s="51">
        <v>434</v>
      </c>
      <c r="C12" s="41" t="s">
        <v>171</v>
      </c>
      <c r="D12" s="41" t="s">
        <v>286</v>
      </c>
      <c r="E12" s="42">
        <v>16433482000103</v>
      </c>
      <c r="F12" s="40">
        <v>45533</v>
      </c>
      <c r="G12" s="69" t="s">
        <v>976</v>
      </c>
      <c r="H12" s="41">
        <v>32</v>
      </c>
      <c r="I12" s="41">
        <v>2024</v>
      </c>
      <c r="J12" s="43" t="s">
        <v>302</v>
      </c>
      <c r="L12" s="38"/>
      <c r="M12" s="30"/>
      <c r="N12" s="30"/>
      <c r="Q12" s="31"/>
      <c r="R12" s="31"/>
      <c r="S12" s="31"/>
    </row>
    <row r="13" spans="1:19" s="29" customFormat="1" ht="52.5" customHeight="1" x14ac:dyDescent="0.3">
      <c r="A13" s="36" t="s">
        <v>1887</v>
      </c>
      <c r="B13" s="51">
        <v>550</v>
      </c>
      <c r="C13" s="41" t="s">
        <v>1888</v>
      </c>
      <c r="D13" s="41" t="s">
        <v>286</v>
      </c>
      <c r="E13" s="42">
        <v>6989427000140</v>
      </c>
      <c r="F13" s="40">
        <v>45629</v>
      </c>
      <c r="G13" s="69" t="s">
        <v>682</v>
      </c>
      <c r="H13" s="41">
        <v>40</v>
      </c>
      <c r="I13" s="41">
        <v>2024</v>
      </c>
      <c r="J13" s="43" t="s">
        <v>289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30" t="s">
        <v>49</v>
      </c>
      <c r="E17" s="130"/>
      <c r="F17" s="131"/>
      <c r="G17" s="37"/>
      <c r="H17" s="37"/>
      <c r="I17" s="37"/>
      <c r="J17" s="37"/>
      <c r="L17" s="38"/>
      <c r="M17" s="30"/>
      <c r="N17" s="30"/>
      <c r="Q17" s="31"/>
      <c r="R17" s="31"/>
      <c r="S17" s="31"/>
    </row>
    <row r="18" spans="1:19" s="29" customFormat="1" ht="54" customHeight="1" x14ac:dyDescent="0.3">
      <c r="A18" s="39" t="s">
        <v>27</v>
      </c>
      <c r="B18" s="51"/>
      <c r="C18" s="52"/>
      <c r="D18" s="132"/>
      <c r="E18" s="133"/>
      <c r="F18" s="134"/>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293" priority="5">
      <formula>$F1="VALOR INCONSISTENTE"</formula>
    </cfRule>
  </conditionalFormatting>
  <conditionalFormatting sqref="A9:J26">
    <cfRule type="expression" dxfId="29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91"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95D17-3C50-4A00-84B0-E4379F65620F}">
  <sheetPr codeName="Planilha71">
    <pageSetUpPr fitToPage="1"/>
  </sheetPr>
  <dimension ref="A1:S18"/>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204</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42.323999999999998</v>
      </c>
      <c r="B5" s="146">
        <f>IFERROR(MEDIAN(B7:B1048576),0)</f>
        <v>42.9</v>
      </c>
      <c r="C5" s="146"/>
      <c r="D5" s="146">
        <f>IFERROR(AVERAGEIFS(B7:B1048576,B7:B1048576,"&lt;"&amp;(A5+IFERROR(_xlfn.STDEV.S(B7:B1048576),0)),B7:B1048576,"&gt;"&amp;(A5-IFERROR(_xlfn.STDEV.S(B7:B1048576),0))),0)</f>
        <v>42.433333333333337</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1892</v>
      </c>
      <c r="B9" s="51">
        <v>44</v>
      </c>
      <c r="C9" s="41" t="s">
        <v>285</v>
      </c>
      <c r="D9" s="41" t="s">
        <v>286</v>
      </c>
      <c r="E9" s="42">
        <v>25358968000115</v>
      </c>
      <c r="F9" s="40">
        <v>45572</v>
      </c>
      <c r="G9" s="69" t="s">
        <v>1893</v>
      </c>
      <c r="H9" s="41">
        <v>80</v>
      </c>
      <c r="I9" s="41">
        <v>2024</v>
      </c>
      <c r="J9" s="43" t="s">
        <v>302</v>
      </c>
      <c r="L9" s="38"/>
      <c r="M9" s="30"/>
      <c r="N9" s="30"/>
      <c r="Q9" s="31"/>
      <c r="R9" s="31"/>
      <c r="S9" s="31"/>
    </row>
    <row r="10" spans="1:19" s="29" customFormat="1" ht="52.5" customHeight="1" x14ac:dyDescent="0.3">
      <c r="A10" s="36" t="s">
        <v>1894</v>
      </c>
      <c r="B10" s="51">
        <v>39.479999999999997</v>
      </c>
      <c r="C10" s="41" t="s">
        <v>338</v>
      </c>
      <c r="D10" s="41" t="s">
        <v>305</v>
      </c>
      <c r="E10" s="42">
        <v>14546646000183</v>
      </c>
      <c r="F10" s="40">
        <v>45573</v>
      </c>
      <c r="G10" s="69" t="s">
        <v>1895</v>
      </c>
      <c r="H10" s="41" t="s">
        <v>1896</v>
      </c>
      <c r="I10" s="41">
        <v>2024</v>
      </c>
      <c r="J10" s="43" t="s">
        <v>309</v>
      </c>
      <c r="L10" s="38"/>
      <c r="M10" s="30"/>
      <c r="N10" s="30"/>
      <c r="Q10" s="31"/>
      <c r="R10" s="31"/>
      <c r="S10" s="31"/>
    </row>
    <row r="11" spans="1:19" s="29" customFormat="1" ht="52.5" customHeight="1" x14ac:dyDescent="0.3">
      <c r="A11" s="36" t="s">
        <v>1897</v>
      </c>
      <c r="B11" s="51">
        <v>40.4</v>
      </c>
      <c r="C11" s="41" t="s">
        <v>1870</v>
      </c>
      <c r="D11" s="41" t="s">
        <v>305</v>
      </c>
      <c r="E11" s="42">
        <v>4179564000194</v>
      </c>
      <c r="F11" s="40">
        <v>45568</v>
      </c>
      <c r="G11" s="69" t="s">
        <v>1898</v>
      </c>
      <c r="H11" s="41" t="s">
        <v>1582</v>
      </c>
      <c r="I11" s="41">
        <v>2024</v>
      </c>
      <c r="J11" s="43" t="s">
        <v>309</v>
      </c>
      <c r="L11" s="38"/>
      <c r="M11" s="30"/>
      <c r="N11" s="30"/>
      <c r="Q11" s="31"/>
      <c r="R11" s="31"/>
      <c r="S11" s="31"/>
    </row>
    <row r="12" spans="1:19" s="29" customFormat="1" ht="52.5" customHeight="1" x14ac:dyDescent="0.3">
      <c r="A12" s="36" t="s">
        <v>1899</v>
      </c>
      <c r="B12" s="51">
        <v>44.84</v>
      </c>
      <c r="C12" s="41" t="s">
        <v>285</v>
      </c>
      <c r="D12" s="41" t="s">
        <v>286</v>
      </c>
      <c r="E12" s="42">
        <v>72221195000100</v>
      </c>
      <c r="F12" s="40">
        <v>45631</v>
      </c>
      <c r="G12" s="69" t="s">
        <v>1900</v>
      </c>
      <c r="H12" s="41">
        <v>41</v>
      </c>
      <c r="I12" s="41">
        <v>2024</v>
      </c>
      <c r="J12" s="43" t="s">
        <v>302</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1566</v>
      </c>
      <c r="B15" s="51">
        <v>42.9</v>
      </c>
      <c r="C15" s="67" t="s">
        <v>1567</v>
      </c>
      <c r="D15" s="77" t="s">
        <v>1094</v>
      </c>
      <c r="E15" s="147" t="s">
        <v>1568</v>
      </c>
      <c r="F15" s="138"/>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30" t="s">
        <v>49</v>
      </c>
      <c r="E17" s="130"/>
      <c r="F17" s="131"/>
      <c r="G17" s="37"/>
      <c r="H17" s="37"/>
      <c r="I17" s="37"/>
      <c r="J17" s="37"/>
      <c r="L17" s="38"/>
      <c r="M17" s="30"/>
      <c r="N17" s="30"/>
      <c r="Q17" s="31"/>
      <c r="R17" s="31"/>
      <c r="S17" s="31"/>
    </row>
    <row r="18" spans="1:19" s="29" customFormat="1" ht="54" customHeight="1" x14ac:dyDescent="0.3">
      <c r="A18" s="39" t="s">
        <v>27</v>
      </c>
      <c r="B18" s="51"/>
      <c r="C18" s="52"/>
      <c r="D18" s="132"/>
      <c r="E18" s="133"/>
      <c r="F18" s="134"/>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290" priority="9">
      <formula>$F1="VALOR INCONSISTENTE"</formula>
    </cfRule>
  </conditionalFormatting>
  <conditionalFormatting sqref="A13:J14 A16:J36 A9:J10">
    <cfRule type="expression" dxfId="289" priority="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88" priority="7">
      <formula>$F4="VALOR INCONSISTENTE"</formula>
    </cfRule>
  </conditionalFormatting>
  <conditionalFormatting sqref="A12:J12">
    <cfRule type="expression" dxfId="287" priority="3">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A15:J15">
    <cfRule type="expression" dxfId="286" priority="2">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A11:J11">
    <cfRule type="expression" dxfId="285" priority="1">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hyperlinks>
    <hyperlink ref="E15" r:id="rId1" display="https://www.google.com/url?url=https://www.somoscompremais.com.br/carne-bovina-precoce-moida-de-1a-kg/p%3Fsrsltid%3DAfmBOopoj1fY7hCAIIOD6y35wpJIdW2aQIDnn-elLJhj0DeZo8CswAf_MFM&amp;rct=j&amp;q=&amp;esrc=s&amp;opi=95576897&amp;sa=U&amp;ved=0ahUKEwjt-s3QvLaKAxW3qpUCHY1YCiYQgOUECMcF&amp;usg=AOvVaw2m2GZnObvYkxQWwiyQHPqY" xr:uid="{E2850397-F9CC-4249-91D9-68955DFB1455}"/>
  </hyperlinks>
  <pageMargins left="0.4" right="0.4" top="0.6" bottom="0.6" header="0.31496062000000002" footer="0.31496062000000002"/>
  <pageSetup paperSize="9" scale="54" fitToHeight="0" orientation="landscape" cellComments="atEnd" r:id="rId2"/>
  <drawing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9FC4A-2CBE-4D69-94ED-50F7AEABD0AD}">
  <sheetPr codeName="Planilha72">
    <pageSetUpPr fitToPage="1"/>
  </sheetPr>
  <dimension ref="A1:S19"/>
  <sheetViews>
    <sheetView showGridLines="0" zoomScale="80" zoomScaleNormal="80" workbookViewId="0">
      <pane ySplit="2" topLeftCell="A3" activePane="bottomLeft" state="frozen"/>
      <selection pane="bottomLeft" activeCell="B10" sqref="B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205</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27.083333333333332</v>
      </c>
      <c r="B5" s="146">
        <f>IFERROR(MEDIAN(B7:B1048576),0)</f>
        <v>27.684999999999999</v>
      </c>
      <c r="C5" s="146"/>
      <c r="D5" s="146">
        <f>IFERROR(AVERAGEIFS(B7:B1048576,B7:B1048576,"&lt;"&amp;(A5+IFERROR(_xlfn.STDEV.S(B7:B1048576),0)),B7:B1048576,"&gt;"&amp;(A5-IFERROR(_xlfn.STDEV.S(B7:B1048576),0))),0)</f>
        <v>27.75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653</v>
      </c>
      <c r="B9" s="51">
        <v>23.75</v>
      </c>
      <c r="C9" s="41" t="s">
        <v>285</v>
      </c>
      <c r="D9" s="41" t="s">
        <v>286</v>
      </c>
      <c r="E9" s="42">
        <v>5274036000187</v>
      </c>
      <c r="F9" s="40">
        <v>45491</v>
      </c>
      <c r="G9" s="69" t="s">
        <v>296</v>
      </c>
      <c r="H9" s="41">
        <v>16</v>
      </c>
      <c r="I9" s="41">
        <v>2024</v>
      </c>
      <c r="J9" s="43" t="s">
        <v>297</v>
      </c>
      <c r="L9" s="38"/>
      <c r="M9" s="30"/>
      <c r="N9" s="30"/>
      <c r="Q9" s="31"/>
      <c r="R9" s="31"/>
      <c r="S9" s="31"/>
    </row>
    <row r="10" spans="1:19" s="29" customFormat="1" ht="52.5" customHeight="1" x14ac:dyDescent="0.3">
      <c r="A10" s="36" t="s">
        <v>1570</v>
      </c>
      <c r="B10" s="51">
        <v>28.82</v>
      </c>
      <c r="C10" s="41" t="s">
        <v>285</v>
      </c>
      <c r="D10" s="41" t="s">
        <v>286</v>
      </c>
      <c r="E10" s="42">
        <v>1254573000104</v>
      </c>
      <c r="F10" s="40">
        <v>45580</v>
      </c>
      <c r="G10" s="69" t="s">
        <v>558</v>
      </c>
      <c r="H10" s="41">
        <v>63</v>
      </c>
      <c r="I10" s="41">
        <v>2024</v>
      </c>
      <c r="J10" s="43" t="s">
        <v>302</v>
      </c>
      <c r="L10" s="38"/>
      <c r="M10" s="30"/>
      <c r="N10" s="30"/>
      <c r="Q10" s="31"/>
      <c r="R10" s="31"/>
      <c r="S10" s="31"/>
    </row>
    <row r="11" spans="1:19" s="29" customFormat="1" ht="52.5" customHeight="1" x14ac:dyDescent="0.3">
      <c r="A11" s="36" t="s">
        <v>1571</v>
      </c>
      <c r="B11" s="51">
        <v>27.4</v>
      </c>
      <c r="C11" s="41" t="s">
        <v>285</v>
      </c>
      <c r="D11" s="41" t="s">
        <v>286</v>
      </c>
      <c r="E11" s="42">
        <v>94295672000115</v>
      </c>
      <c r="F11" s="40">
        <v>45538</v>
      </c>
      <c r="G11" s="69" t="s">
        <v>510</v>
      </c>
      <c r="H11" s="41">
        <v>30</v>
      </c>
      <c r="I11" s="41">
        <v>2024</v>
      </c>
      <c r="J11" s="43" t="s">
        <v>289</v>
      </c>
      <c r="L11" s="38"/>
      <c r="M11" s="30"/>
      <c r="N11" s="30"/>
      <c r="Q11" s="31"/>
      <c r="R11" s="31"/>
      <c r="S11" s="31"/>
    </row>
    <row r="12" spans="1:19" s="29" customFormat="1" ht="52.5" customHeight="1" x14ac:dyDescent="0.3">
      <c r="A12" s="36" t="s">
        <v>1572</v>
      </c>
      <c r="B12" s="51">
        <v>27.97</v>
      </c>
      <c r="C12" s="41" t="s">
        <v>285</v>
      </c>
      <c r="D12" s="41" t="s">
        <v>286</v>
      </c>
      <c r="E12" s="42">
        <v>49273960000114</v>
      </c>
      <c r="F12" s="40">
        <v>45371</v>
      </c>
      <c r="G12" s="69" t="s">
        <v>1573</v>
      </c>
      <c r="H12" s="41">
        <v>2</v>
      </c>
      <c r="I12" s="41">
        <v>2024</v>
      </c>
      <c r="J12" s="43" t="s">
        <v>289</v>
      </c>
      <c r="L12" s="38"/>
      <c r="M12" s="30"/>
      <c r="N12" s="30"/>
      <c r="Q12" s="31"/>
      <c r="R12" s="31"/>
      <c r="S12" s="31"/>
    </row>
    <row r="13" spans="1:19" s="29" customFormat="1" ht="52.5" customHeight="1" x14ac:dyDescent="0.3">
      <c r="A13" s="36" t="s">
        <v>647</v>
      </c>
      <c r="B13" s="51">
        <v>28.66</v>
      </c>
      <c r="C13" s="41" t="s">
        <v>310</v>
      </c>
      <c r="D13" s="41" t="s">
        <v>311</v>
      </c>
      <c r="E13" s="42">
        <v>33793410000196</v>
      </c>
      <c r="F13" s="40">
        <v>45481</v>
      </c>
      <c r="G13" s="69" t="s">
        <v>648</v>
      </c>
      <c r="H13" s="41">
        <v>2</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1574</v>
      </c>
      <c r="B16" s="51">
        <v>25.9</v>
      </c>
      <c r="C16" s="67" t="s">
        <v>1222</v>
      </c>
      <c r="D16" s="77" t="s">
        <v>1576</v>
      </c>
      <c r="E16" s="147" t="s">
        <v>1575</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284" priority="5">
      <formula>$F1="VALOR INCONSISTENTE"</formula>
    </cfRule>
  </conditionalFormatting>
  <conditionalFormatting sqref="A9:J15 A16:D16 G16:J16 A17:J37">
    <cfRule type="expression" dxfId="28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82" priority="3">
      <formula>$F4="VALOR INCONSISTENTE"</formula>
    </cfRule>
  </conditionalFormatting>
  <conditionalFormatting sqref="E16:F16">
    <cfRule type="expression" dxfId="281"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DB0E11EF-5DAB-41A7-88FA-F2F855C272A8}"/>
  </hyperlinks>
  <pageMargins left="0.4" right="0.4" top="0.6" bottom="0.6" header="0.31496062000000002" footer="0.31496062000000002"/>
  <pageSetup paperSize="9" scale="54" fitToHeight="0" orientation="landscape" cellComments="atEnd" r:id="rId2"/>
  <drawing r:id="rId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ED976-108A-42DB-8C65-4E105DACFF1D}">
  <sheetPr codeName="Planilha73">
    <pageSetUpPr fitToPage="1"/>
  </sheetPr>
  <dimension ref="A1:S19"/>
  <sheetViews>
    <sheetView showGridLines="0" zoomScale="80" zoomScaleNormal="80" workbookViewId="0">
      <pane ySplit="2" topLeftCell="A7" activePane="bottomLeft" state="frozen"/>
      <selection pane="bottomLeft" activeCell="A11" sqref="A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206</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32.171666666666667</v>
      </c>
      <c r="B5" s="146">
        <f>IFERROR(MEDIAN(B7:B1048576),0)</f>
        <v>32.730000000000004</v>
      </c>
      <c r="C5" s="146"/>
      <c r="D5" s="146">
        <f>IFERROR(AVERAGEIFS(B7:B1048576,B7:B1048576,"&lt;"&amp;(A5+IFERROR(_xlfn.STDEV.S(B7:B1048576),0)),B7:B1048576,"&gt;"&amp;(A5-IFERROR(_xlfn.STDEV.S(B7:B1048576),0))),0)</f>
        <v>32.86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650</v>
      </c>
      <c r="B9" s="51">
        <v>39.090000000000003</v>
      </c>
      <c r="C9" s="41" t="s">
        <v>171</v>
      </c>
      <c r="D9" s="41" t="s">
        <v>286</v>
      </c>
      <c r="E9" s="42" t="s">
        <v>651</v>
      </c>
      <c r="F9" s="40">
        <v>45366</v>
      </c>
      <c r="G9" s="69" t="s">
        <v>527</v>
      </c>
      <c r="H9" s="41">
        <v>1</v>
      </c>
      <c r="I9" s="41">
        <v>2024</v>
      </c>
      <c r="J9" s="43" t="s">
        <v>302</v>
      </c>
      <c r="L9" s="38"/>
      <c r="M9" s="30"/>
      <c r="N9" s="30"/>
      <c r="Q9" s="31"/>
      <c r="R9" s="31"/>
      <c r="S9" s="31"/>
    </row>
    <row r="10" spans="1:19" s="29" customFormat="1" ht="52.5" customHeight="1" x14ac:dyDescent="0.3">
      <c r="A10" s="36" t="s">
        <v>652</v>
      </c>
      <c r="B10" s="51">
        <v>30.97</v>
      </c>
      <c r="C10" s="41" t="s">
        <v>285</v>
      </c>
      <c r="D10" s="41" t="s">
        <v>286</v>
      </c>
      <c r="E10" s="42" t="s">
        <v>642</v>
      </c>
      <c r="F10" s="40">
        <v>45533</v>
      </c>
      <c r="G10" s="69" t="s">
        <v>625</v>
      </c>
      <c r="H10" s="41">
        <v>43</v>
      </c>
      <c r="I10" s="41">
        <v>2024</v>
      </c>
      <c r="J10" s="43" t="s">
        <v>302</v>
      </c>
      <c r="L10" s="38"/>
      <c r="M10" s="30"/>
      <c r="N10" s="30"/>
      <c r="Q10" s="31"/>
      <c r="R10" s="31"/>
      <c r="S10" s="31"/>
    </row>
    <row r="11" spans="1:19" s="29" customFormat="1" ht="52.5" customHeight="1" x14ac:dyDescent="0.3">
      <c r="A11" s="36" t="s">
        <v>1577</v>
      </c>
      <c r="B11" s="51">
        <v>22.5</v>
      </c>
      <c r="C11" s="41" t="s">
        <v>285</v>
      </c>
      <c r="D11" s="41" t="s">
        <v>286</v>
      </c>
      <c r="E11" s="42">
        <v>18559636000133</v>
      </c>
      <c r="F11" s="40">
        <v>45463</v>
      </c>
      <c r="G11" s="69" t="s">
        <v>698</v>
      </c>
      <c r="H11" s="41">
        <v>8</v>
      </c>
      <c r="I11" s="41">
        <v>2024</v>
      </c>
      <c r="J11" s="43" t="s">
        <v>302</v>
      </c>
      <c r="L11" s="38"/>
      <c r="M11" s="30"/>
      <c r="N11" s="30"/>
      <c r="Q11" s="31"/>
      <c r="R11" s="31"/>
      <c r="S11" s="31"/>
    </row>
    <row r="12" spans="1:19" s="29" customFormat="1" ht="52.5" customHeight="1" x14ac:dyDescent="0.3">
      <c r="A12" s="36" t="s">
        <v>1578</v>
      </c>
      <c r="B12" s="51">
        <v>34.49</v>
      </c>
      <c r="C12" s="41" t="s">
        <v>285</v>
      </c>
      <c r="D12" s="41" t="s">
        <v>286</v>
      </c>
      <c r="E12" s="42">
        <v>2877205000185</v>
      </c>
      <c r="F12" s="40">
        <v>45327</v>
      </c>
      <c r="G12" s="69" t="s">
        <v>626</v>
      </c>
      <c r="H12" s="41">
        <v>1</v>
      </c>
      <c r="I12" s="41">
        <v>2024</v>
      </c>
      <c r="J12" s="43" t="s">
        <v>302</v>
      </c>
      <c r="L12" s="38"/>
      <c r="M12" s="30"/>
      <c r="N12" s="30"/>
      <c r="Q12" s="31"/>
      <c r="R12" s="31"/>
      <c r="S12" s="31"/>
    </row>
    <row r="13" spans="1:19" s="29" customFormat="1" ht="52.5" customHeight="1" x14ac:dyDescent="0.3">
      <c r="A13" s="36" t="s">
        <v>1579</v>
      </c>
      <c r="B13" s="51">
        <v>28</v>
      </c>
      <c r="C13" s="41" t="s">
        <v>654</v>
      </c>
      <c r="D13" s="41" t="s">
        <v>305</v>
      </c>
      <c r="E13" s="42">
        <v>6042176000192</v>
      </c>
      <c r="F13" s="40">
        <v>45485</v>
      </c>
      <c r="G13" s="69" t="s">
        <v>989</v>
      </c>
      <c r="H13" s="41" t="s">
        <v>1580</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1224</v>
      </c>
      <c r="B16" s="51">
        <v>37.979999999999997</v>
      </c>
      <c r="C16" s="67" t="s">
        <v>1222</v>
      </c>
      <c r="D16" s="77" t="s">
        <v>1225</v>
      </c>
      <c r="E16" s="147" t="s">
        <v>1226</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280" priority="5">
      <formula>$F1="VALOR INCONSISTENTE"</formula>
    </cfRule>
  </conditionalFormatting>
  <conditionalFormatting sqref="A9:J37">
    <cfRule type="expression" dxfId="27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78" priority="3">
      <formula>$F4="VALOR INCONSISTENTE"</formula>
    </cfRule>
  </conditionalFormatting>
  <hyperlinks>
    <hyperlink ref="E16" r:id="rId1" display="https://www.google.com/url?url=https://supercamnpal.com.br/produtos/4322264/guisado-bovino-2a-kg%3Fsrsltid%3DAfmBOopUZpoHR2Qz7iP5t1MXuOdce9aYARTnFaenxRI_Qsue9rBIDabpaj4&amp;rct=j&amp;q=&amp;esrc=s&amp;opi=95576897&amp;sa=U&amp;ved=0ahUKEwjItJuU-s-KAxX6BLkGHdOcDfcQgOUECMYF&amp;usg=AOvVaw1_6fdYjnyye97yLjFh0nkj" xr:uid="{5170ED20-BE10-4AB5-BFE1-A4505C2AF8E0}"/>
  </hyperlinks>
  <pageMargins left="0.4" right="0.4" top="0.6" bottom="0.6" header="0.31496062000000002" footer="0.31496062000000002"/>
  <pageSetup paperSize="9" scale="54" fitToHeight="0" orientation="landscape" cellComments="atEnd" r:id="rId2"/>
  <drawing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AE714-6092-4301-BF76-5E3EE9312740}">
  <sheetPr codeName="Planilha74">
    <pageSetUpPr fitToPage="1"/>
  </sheetPr>
  <dimension ref="A1:S18"/>
  <sheetViews>
    <sheetView showGridLines="0" zoomScale="80" zoomScaleNormal="80" workbookViewId="0">
      <pane ySplit="2" topLeftCell="A3" activePane="bottomLeft" state="frozen"/>
      <selection pane="bottomLeft" activeCell="A13" sqref="A13:XFD13"/>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207</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40.314</v>
      </c>
      <c r="B5" s="146">
        <f>IFERROR(MEDIAN(B7:B1048576),0)</f>
        <v>37.4</v>
      </c>
      <c r="C5" s="146"/>
      <c r="D5" s="146">
        <f>IFERROR(AVERAGEIFS(B7:B1048576,B7:B1048576,"&lt;"&amp;(A5+IFERROR(_xlfn.STDEV.S(B7:B1048576),0)),B7:B1048576,"&gt;"&amp;(A5-IFERROR(_xlfn.STDEV.S(B7:B1048576),0))),0)</f>
        <v>38.392499999999998</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207</v>
      </c>
      <c r="B9" s="51">
        <v>37.4</v>
      </c>
      <c r="C9" s="41" t="s">
        <v>285</v>
      </c>
      <c r="D9" s="41" t="s">
        <v>286</v>
      </c>
      <c r="E9" s="42" t="s">
        <v>436</v>
      </c>
      <c r="F9" s="40">
        <v>45491</v>
      </c>
      <c r="G9" s="69" t="s">
        <v>296</v>
      </c>
      <c r="H9" s="41">
        <v>16</v>
      </c>
      <c r="I9" s="41">
        <v>2024</v>
      </c>
      <c r="J9" s="43" t="s">
        <v>297</v>
      </c>
      <c r="L9" s="38"/>
      <c r="M9" s="30"/>
      <c r="N9" s="30"/>
      <c r="Q9" s="31"/>
      <c r="R9" s="31"/>
      <c r="S9" s="31"/>
    </row>
    <row r="10" spans="1:19" s="29" customFormat="1" ht="52.5" customHeight="1" x14ac:dyDescent="0.3">
      <c r="A10" s="36" t="s">
        <v>637</v>
      </c>
      <c r="B10" s="51">
        <v>36.99</v>
      </c>
      <c r="C10" s="41" t="s">
        <v>285</v>
      </c>
      <c r="D10" s="41" t="s">
        <v>286</v>
      </c>
      <c r="E10" s="42" t="s">
        <v>638</v>
      </c>
      <c r="F10" s="40">
        <v>45446</v>
      </c>
      <c r="G10" s="69" t="s">
        <v>510</v>
      </c>
      <c r="H10" s="41">
        <v>8</v>
      </c>
      <c r="I10" s="41">
        <v>2024</v>
      </c>
      <c r="J10" s="43" t="s">
        <v>289</v>
      </c>
      <c r="L10" s="38"/>
      <c r="M10" s="30"/>
      <c r="N10" s="30"/>
      <c r="Q10" s="31"/>
      <c r="R10" s="31"/>
      <c r="S10" s="31"/>
    </row>
    <row r="11" spans="1:19" s="29" customFormat="1" ht="52.35" customHeight="1" x14ac:dyDescent="0.3">
      <c r="A11" s="36" t="s">
        <v>655</v>
      </c>
      <c r="B11" s="51">
        <v>42.5</v>
      </c>
      <c r="C11" s="41" t="s">
        <v>285</v>
      </c>
      <c r="D11" s="41" t="s">
        <v>286</v>
      </c>
      <c r="E11" s="42" t="s">
        <v>656</v>
      </c>
      <c r="F11" s="40">
        <v>45489</v>
      </c>
      <c r="G11" s="69" t="s">
        <v>657</v>
      </c>
      <c r="H11" s="41">
        <v>27</v>
      </c>
      <c r="I11" s="41">
        <v>2024</v>
      </c>
      <c r="J11" s="43" t="s">
        <v>289</v>
      </c>
      <c r="L11" s="38"/>
      <c r="M11" s="30"/>
      <c r="N11" s="30"/>
      <c r="Q11" s="31"/>
      <c r="R11" s="31"/>
      <c r="S11" s="31"/>
    </row>
    <row r="12" spans="1:19" s="29" customFormat="1" ht="52.35" customHeight="1" x14ac:dyDescent="0.3">
      <c r="A12" s="36" t="s">
        <v>1878</v>
      </c>
      <c r="B12" s="51">
        <v>48</v>
      </c>
      <c r="C12" s="41" t="s">
        <v>285</v>
      </c>
      <c r="D12" s="41" t="s">
        <v>286</v>
      </c>
      <c r="E12" s="42">
        <v>90578410000107</v>
      </c>
      <c r="F12" s="40">
        <v>45397</v>
      </c>
      <c r="G12" s="69" t="s">
        <v>799</v>
      </c>
      <c r="H12" s="41">
        <v>2</v>
      </c>
      <c r="I12" s="41">
        <v>2024</v>
      </c>
      <c r="J12" s="43" t="s">
        <v>297</v>
      </c>
      <c r="L12" s="38"/>
      <c r="M12" s="30"/>
      <c r="N12" s="30"/>
      <c r="Q12" s="31"/>
      <c r="R12" s="31"/>
      <c r="S12" s="31"/>
    </row>
    <row r="13" spans="1:19" s="29" customFormat="1" ht="52.5" customHeight="1" x14ac:dyDescent="0.3">
      <c r="A13" s="36" t="s">
        <v>1877</v>
      </c>
      <c r="B13" s="51">
        <v>36.68</v>
      </c>
      <c r="C13" s="41" t="s">
        <v>285</v>
      </c>
      <c r="D13" s="41" t="s">
        <v>286</v>
      </c>
      <c r="E13" s="42">
        <v>10696943000154</v>
      </c>
      <c r="F13" s="40">
        <v>45338</v>
      </c>
      <c r="G13" s="69" t="s">
        <v>377</v>
      </c>
      <c r="H13" s="41">
        <v>1</v>
      </c>
      <c r="I13" s="41">
        <v>2024</v>
      </c>
      <c r="J13" s="43" t="s">
        <v>553</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30" t="s">
        <v>49</v>
      </c>
      <c r="E17" s="130"/>
      <c r="F17" s="131"/>
      <c r="G17" s="37"/>
      <c r="H17" s="37"/>
      <c r="I17" s="37"/>
      <c r="J17" s="37"/>
      <c r="L17" s="38"/>
      <c r="M17" s="30"/>
      <c r="N17" s="30"/>
      <c r="Q17" s="31"/>
      <c r="R17" s="31"/>
      <c r="S17" s="31"/>
    </row>
    <row r="18" spans="1:19" s="29" customFormat="1" ht="54" customHeight="1" x14ac:dyDescent="0.3">
      <c r="A18" s="39" t="s">
        <v>27</v>
      </c>
      <c r="B18" s="51"/>
      <c r="C18" s="52"/>
      <c r="D18" s="132"/>
      <c r="E18" s="133"/>
      <c r="F18" s="134"/>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277" priority="5">
      <formula>$F1="VALOR INCONSISTENTE"</formula>
    </cfRule>
  </conditionalFormatting>
  <conditionalFormatting sqref="A9:J36">
    <cfRule type="expression" dxfId="27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75"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B771E-CAFA-4AEE-B3F1-2BC520C441AF}">
  <sheetPr codeName="Planilha75">
    <pageSetUpPr fitToPage="1"/>
  </sheetPr>
  <dimension ref="A1:S20"/>
  <sheetViews>
    <sheetView showGridLines="0" zoomScale="80" zoomScaleNormal="80" workbookViewId="0">
      <pane ySplit="2" topLeftCell="A3" activePane="bottomLeft" state="frozen"/>
      <selection pane="bottomLeft" activeCell="C9" sqref="C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208</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23.084285714285716</v>
      </c>
      <c r="B5" s="146">
        <f>IFERROR(MEDIAN(B7:B1048576),0)</f>
        <v>22.99</v>
      </c>
      <c r="C5" s="146"/>
      <c r="D5" s="146">
        <f>IFERROR(AVERAGEIFS(B7:B1048576,B7:B1048576,"&lt;"&amp;(A5+IFERROR(_xlfn.STDEV.S(B7:B1048576),0)),B7:B1048576,"&gt;"&amp;(A5-IFERROR(_xlfn.STDEV.S(B7:B1048576),0))),0)</f>
        <v>22.86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659</v>
      </c>
      <c r="B9" s="51">
        <v>20.3</v>
      </c>
      <c r="C9" s="41" t="s">
        <v>285</v>
      </c>
      <c r="D9" s="41" t="s">
        <v>286</v>
      </c>
      <c r="E9" s="42" t="s">
        <v>436</v>
      </c>
      <c r="F9" s="40">
        <v>45491</v>
      </c>
      <c r="G9" s="69" t="s">
        <v>296</v>
      </c>
      <c r="H9" s="41">
        <v>16</v>
      </c>
      <c r="I9" s="41">
        <v>2024</v>
      </c>
      <c r="J9" s="43" t="s">
        <v>297</v>
      </c>
      <c r="L9" s="38"/>
      <c r="M9" s="30"/>
      <c r="N9" s="30"/>
      <c r="Q9" s="31"/>
      <c r="R9" s="31"/>
      <c r="S9" s="31"/>
    </row>
    <row r="10" spans="1:19" s="29" customFormat="1" ht="52.5" customHeight="1" x14ac:dyDescent="0.3">
      <c r="A10" s="36" t="s">
        <v>660</v>
      </c>
      <c r="B10" s="51">
        <v>23.2</v>
      </c>
      <c r="C10" s="41" t="s">
        <v>285</v>
      </c>
      <c r="D10" s="41" t="s">
        <v>286</v>
      </c>
      <c r="E10" s="42" t="s">
        <v>325</v>
      </c>
      <c r="F10" s="40">
        <v>45341</v>
      </c>
      <c r="G10" s="69" t="s">
        <v>574</v>
      </c>
      <c r="H10" s="41">
        <v>1</v>
      </c>
      <c r="I10" s="41">
        <v>2024</v>
      </c>
      <c r="J10" s="43" t="s">
        <v>289</v>
      </c>
      <c r="L10" s="38"/>
      <c r="M10" s="30"/>
      <c r="N10" s="30"/>
      <c r="Q10" s="31"/>
      <c r="R10" s="31"/>
      <c r="S10" s="31"/>
    </row>
    <row r="11" spans="1:19" s="29" customFormat="1" ht="52.5" customHeight="1" x14ac:dyDescent="0.3">
      <c r="A11" s="36" t="s">
        <v>663</v>
      </c>
      <c r="B11" s="51">
        <v>22.45</v>
      </c>
      <c r="C11" s="41" t="s">
        <v>285</v>
      </c>
      <c r="D11" s="41" t="s">
        <v>286</v>
      </c>
      <c r="E11" s="42" t="s">
        <v>505</v>
      </c>
      <c r="F11" s="40">
        <v>45373</v>
      </c>
      <c r="G11" s="69" t="s">
        <v>506</v>
      </c>
      <c r="H11" s="41">
        <v>7</v>
      </c>
      <c r="I11" s="41">
        <v>2024</v>
      </c>
      <c r="J11" s="43" t="s">
        <v>302</v>
      </c>
      <c r="L11" s="38"/>
      <c r="M11" s="30"/>
      <c r="N11" s="30"/>
      <c r="Q11" s="31"/>
      <c r="R11" s="31"/>
      <c r="S11" s="31"/>
    </row>
    <row r="12" spans="1:19" s="29" customFormat="1" ht="52.5" customHeight="1" x14ac:dyDescent="0.3">
      <c r="A12" s="36" t="s">
        <v>661</v>
      </c>
      <c r="B12" s="51">
        <v>23.5</v>
      </c>
      <c r="C12" s="41" t="s">
        <v>285</v>
      </c>
      <c r="D12" s="41" t="s">
        <v>286</v>
      </c>
      <c r="E12" s="42">
        <v>89506398000146</v>
      </c>
      <c r="F12" s="40">
        <v>45511</v>
      </c>
      <c r="G12" s="69" t="s">
        <v>662</v>
      </c>
      <c r="H12" s="41">
        <v>18</v>
      </c>
      <c r="I12" s="41">
        <v>2024</v>
      </c>
      <c r="J12" s="43" t="s">
        <v>289</v>
      </c>
      <c r="L12" s="38"/>
      <c r="M12" s="30"/>
      <c r="N12" s="30"/>
      <c r="Q12" s="31"/>
      <c r="R12" s="31"/>
      <c r="S12" s="31"/>
    </row>
    <row r="13" spans="1:19" s="29" customFormat="1" ht="52.5" customHeight="1" x14ac:dyDescent="0.3">
      <c r="A13" s="36" t="s">
        <v>1581</v>
      </c>
      <c r="B13" s="51">
        <v>22.16</v>
      </c>
      <c r="C13" s="41" t="s">
        <v>285</v>
      </c>
      <c r="D13" s="41" t="s">
        <v>305</v>
      </c>
      <c r="E13" s="42">
        <v>33842718000184</v>
      </c>
      <c r="F13" s="40">
        <v>45474</v>
      </c>
      <c r="G13" s="69" t="s">
        <v>957</v>
      </c>
      <c r="H13" s="41" t="s">
        <v>1582</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1229</v>
      </c>
      <c r="B16" s="51">
        <v>22.99</v>
      </c>
      <c r="C16" s="67" t="s">
        <v>1222</v>
      </c>
      <c r="D16" s="77" t="s">
        <v>1230</v>
      </c>
      <c r="E16" s="147" t="s">
        <v>1231</v>
      </c>
      <c r="F16" s="138"/>
      <c r="G16" s="32"/>
      <c r="H16" s="32"/>
      <c r="I16" s="32"/>
      <c r="J16" s="32"/>
      <c r="L16" s="75"/>
      <c r="M16" s="35"/>
      <c r="N16" s="35"/>
      <c r="Q16" s="34"/>
      <c r="R16" s="34"/>
      <c r="S16" s="34"/>
    </row>
    <row r="17" spans="1:19" s="33" customFormat="1" ht="54" customHeight="1" x14ac:dyDescent="0.35">
      <c r="A17" s="36" t="s">
        <v>1583</v>
      </c>
      <c r="B17" s="51">
        <v>26.99</v>
      </c>
      <c r="C17" s="67" t="s">
        <v>1222</v>
      </c>
      <c r="D17" s="77" t="s">
        <v>1585</v>
      </c>
      <c r="E17" s="147" t="s">
        <v>1584</v>
      </c>
      <c r="F17" s="14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274" priority="5">
      <formula>$F1="VALOR INCONSISTENTE"</formula>
    </cfRule>
  </conditionalFormatting>
  <conditionalFormatting sqref="A18:J38 A16:D17 G16:J17 E17:F17 A9:J15">
    <cfRule type="expression" dxfId="27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72" priority="3">
      <formula>$F4="VALOR INCONSISTENTE"</formula>
    </cfRule>
  </conditionalFormatting>
  <conditionalFormatting sqref="E16:F16">
    <cfRule type="expression" dxfId="271"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bretas.com.br/filezinho-de-peito-de-frango-sassami-seara-1kg/p%3Fsrsltid%3DAfmBOorwKT7it9fQ0pnHhllwYM8EArayb9abFJpRpcIhl3uS_oRZe7jQEAM&amp;rct=j&amp;q=&amp;esrc=s&amp;opi=95576897&amp;sa=U&amp;ved=0ahUKEwj1vOCf-s-KAxV7BrkGHQieGiEQguUECNIG&amp;usg=AOvVaw1RTA5T_bhYoUBXjTlk-Al0" xr:uid="{A3858039-BC60-4175-B4F2-8ACFED1E705C}"/>
    <hyperlink ref="E17" r:id="rId2" xr:uid="{B0A1CC31-EEF5-4225-932D-B7817D644350}"/>
  </hyperlinks>
  <pageMargins left="0.4" right="0.4" top="0.6" bottom="0.6" header="0.31496062000000002" footer="0.31496062000000002"/>
  <pageSetup paperSize="9" scale="54" fitToHeight="0" orientation="landscape" cellComments="atEnd" r:id="rId3"/>
  <drawing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4F7E3-5FF6-4275-B24C-74BA5FB74AEA}">
  <sheetPr codeName="Planilha76">
    <pageSetUpPr fitToPage="1"/>
  </sheetPr>
  <dimension ref="A1:S20"/>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209</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14.192857142857141</v>
      </c>
      <c r="B5" s="146">
        <f>IFERROR(MEDIAN(B7:B1048576),0)</f>
        <v>13.4</v>
      </c>
      <c r="C5" s="146"/>
      <c r="D5" s="146">
        <f>IFERROR(AVERAGEIFS(B7:B1048576,B7:B1048576,"&lt;"&amp;(A5+IFERROR(_xlfn.STDEV.S(B7:B1048576),0)),B7:B1048576,"&gt;"&amp;(A5-IFERROR(_xlfn.STDEV.S(B7:B1048576),0))),0)</f>
        <v>13.525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664</v>
      </c>
      <c r="B9" s="51">
        <v>15.66</v>
      </c>
      <c r="C9" s="41" t="s">
        <v>285</v>
      </c>
      <c r="D9" s="41" t="s">
        <v>286</v>
      </c>
      <c r="E9" s="42" t="s">
        <v>330</v>
      </c>
      <c r="F9" s="40">
        <v>45428</v>
      </c>
      <c r="G9" s="69" t="s">
        <v>665</v>
      </c>
      <c r="H9" s="41">
        <v>1</v>
      </c>
      <c r="I9" s="41">
        <v>2024</v>
      </c>
      <c r="J9" s="43" t="s">
        <v>297</v>
      </c>
      <c r="L9" s="38"/>
      <c r="M9" s="30"/>
      <c r="N9" s="30"/>
      <c r="Q9" s="31"/>
      <c r="R9" s="31"/>
      <c r="S9" s="31"/>
    </row>
    <row r="10" spans="1:19" s="29" customFormat="1" ht="52.5" customHeight="1" x14ac:dyDescent="0.3">
      <c r="A10" s="36" t="s">
        <v>1586</v>
      </c>
      <c r="B10" s="51">
        <v>12.4</v>
      </c>
      <c r="C10" s="41" t="s">
        <v>285</v>
      </c>
      <c r="D10" s="41" t="s">
        <v>286</v>
      </c>
      <c r="E10" s="42">
        <v>26712998000140</v>
      </c>
      <c r="F10" s="40">
        <v>45562</v>
      </c>
      <c r="G10" s="69" t="s">
        <v>1587</v>
      </c>
      <c r="H10" s="41">
        <v>16</v>
      </c>
      <c r="I10" s="41">
        <v>2024</v>
      </c>
      <c r="J10" s="43" t="s">
        <v>302</v>
      </c>
      <c r="L10" s="38"/>
      <c r="M10" s="30"/>
      <c r="N10" s="30"/>
      <c r="Q10" s="31"/>
      <c r="R10" s="31"/>
      <c r="S10" s="31"/>
    </row>
    <row r="11" spans="1:19" s="29" customFormat="1" ht="52.5" customHeight="1" x14ac:dyDescent="0.3">
      <c r="A11" s="36" t="s">
        <v>1588</v>
      </c>
      <c r="B11" s="51">
        <v>15.9</v>
      </c>
      <c r="C11" s="41" t="s">
        <v>285</v>
      </c>
      <c r="D11" s="41" t="s">
        <v>286</v>
      </c>
      <c r="E11" s="42">
        <v>88547997000145</v>
      </c>
      <c r="F11" s="40">
        <v>45350</v>
      </c>
      <c r="G11" s="69" t="s">
        <v>287</v>
      </c>
      <c r="H11" s="41">
        <v>2</v>
      </c>
      <c r="I11" s="41">
        <v>2024</v>
      </c>
      <c r="J11" s="43" t="s">
        <v>288</v>
      </c>
      <c r="L11" s="38"/>
      <c r="M11" s="30"/>
      <c r="N11" s="30"/>
      <c r="Q11" s="31"/>
      <c r="R11" s="31"/>
      <c r="S11" s="31"/>
    </row>
    <row r="12" spans="1:19" s="29" customFormat="1" ht="52.5" customHeight="1" x14ac:dyDescent="0.3">
      <c r="A12" s="36" t="s">
        <v>1591</v>
      </c>
      <c r="B12" s="51">
        <v>12</v>
      </c>
      <c r="C12" s="41" t="s">
        <v>285</v>
      </c>
      <c r="D12" s="41" t="s">
        <v>286</v>
      </c>
      <c r="E12" s="42" t="s">
        <v>572</v>
      </c>
      <c r="F12" s="40">
        <v>45320</v>
      </c>
      <c r="G12" s="69" t="s">
        <v>1592</v>
      </c>
      <c r="H12" s="41">
        <v>1</v>
      </c>
      <c r="I12" s="41">
        <v>2024</v>
      </c>
      <c r="J12" s="43" t="s">
        <v>553</v>
      </c>
      <c r="L12" s="38"/>
      <c r="M12" s="30"/>
      <c r="N12" s="30"/>
      <c r="Q12" s="31"/>
      <c r="R12" s="31"/>
      <c r="S12" s="31"/>
    </row>
    <row r="13" spans="1:19" s="29" customFormat="1" ht="52.5" customHeight="1" x14ac:dyDescent="0.3">
      <c r="A13" s="36" t="s">
        <v>667</v>
      </c>
      <c r="B13" s="51">
        <v>18.2</v>
      </c>
      <c r="C13" s="41" t="s">
        <v>285</v>
      </c>
      <c r="D13" s="41" t="s">
        <v>305</v>
      </c>
      <c r="E13" s="42" t="s">
        <v>668</v>
      </c>
      <c r="F13" s="40">
        <v>45408</v>
      </c>
      <c r="G13" s="69" t="s">
        <v>669</v>
      </c>
      <c r="H13" s="41" t="s">
        <v>670</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1232</v>
      </c>
      <c r="B16" s="51">
        <v>13.4</v>
      </c>
      <c r="C16" s="67" t="s">
        <v>1222</v>
      </c>
      <c r="D16" s="77" t="s">
        <v>1110</v>
      </c>
      <c r="E16" s="147" t="s">
        <v>1233</v>
      </c>
      <c r="F16" s="138"/>
      <c r="G16" s="32"/>
      <c r="H16" s="32"/>
      <c r="I16" s="32"/>
      <c r="J16" s="32"/>
      <c r="L16" s="75"/>
      <c r="M16" s="35"/>
      <c r="N16" s="35"/>
      <c r="Q16" s="34"/>
      <c r="R16" s="34"/>
      <c r="S16" s="34"/>
    </row>
    <row r="17" spans="1:19" s="33" customFormat="1" ht="54" customHeight="1" x14ac:dyDescent="0.35">
      <c r="A17" s="36" t="s">
        <v>1589</v>
      </c>
      <c r="B17" s="51">
        <v>11.79</v>
      </c>
      <c r="C17" s="67" t="s">
        <v>1222</v>
      </c>
      <c r="D17" s="77" t="s">
        <v>1294</v>
      </c>
      <c r="E17" s="147" t="s">
        <v>1590</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270" priority="5">
      <formula>$F1="VALOR INCONSISTENTE"</formula>
    </cfRule>
  </conditionalFormatting>
  <conditionalFormatting sqref="A9:J38">
    <cfRule type="expression" dxfId="26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68" priority="3">
      <formula>$F4="VALOR INCONSISTENTE"</formula>
    </cfRule>
  </conditionalFormatting>
  <hyperlinks>
    <hyperlink ref="E16" r:id="rId1" xr:uid="{0B1AF99F-4265-4AB4-80D9-F51323DF2C30}"/>
    <hyperlink ref="E17" r:id="rId2" xr:uid="{3E9AAE3B-14C9-4113-8519-60A320563E28}"/>
  </hyperlinks>
  <pageMargins left="0.4" right="0.4" top="0.6" bottom="0.6" header="0.31496062000000002" footer="0.31496062000000002"/>
  <pageSetup paperSize="9" scale="54" fitToHeight="0" orientation="landscape" cellComments="atEnd" r:id="rId3"/>
  <drawing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570A7-6DCF-4565-86B7-A734E217A4C2}">
  <sheetPr codeName="Planilha77">
    <pageSetUpPr fitToPage="1"/>
  </sheetPr>
  <dimension ref="A1:S18"/>
  <sheetViews>
    <sheetView showGridLines="0" zoomScale="80" zoomScaleNormal="80" workbookViewId="0">
      <pane ySplit="2" topLeftCell="A3" activePane="bottomLeft" state="frozen"/>
      <selection pane="bottomLeft" activeCell="B11" sqref="B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210</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18.527999999999999</v>
      </c>
      <c r="B5" s="146">
        <f>IFERROR(MEDIAN(B7:B1048576),0)</f>
        <v>17.5</v>
      </c>
      <c r="C5" s="146"/>
      <c r="D5" s="146">
        <f>IFERROR(AVERAGEIFS(B7:B1048576,B7:B1048576,"&lt;"&amp;(A5+IFERROR(_xlfn.STDEV.S(B7:B1048576),0)),B7:B1048576,"&gt;"&amp;(A5-IFERROR(_xlfn.STDEV.S(B7:B1048576),0))),0)</f>
        <v>17.21</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1593</v>
      </c>
      <c r="B9" s="51">
        <v>15</v>
      </c>
      <c r="C9" s="41" t="s">
        <v>310</v>
      </c>
      <c r="D9" s="41" t="s">
        <v>311</v>
      </c>
      <c r="E9" s="42">
        <v>15078068000160</v>
      </c>
      <c r="F9" s="40">
        <v>45372</v>
      </c>
      <c r="G9" s="69" t="s">
        <v>417</v>
      </c>
      <c r="H9" s="41">
        <v>7</v>
      </c>
      <c r="I9" s="41">
        <v>2024</v>
      </c>
      <c r="J9" s="43" t="s">
        <v>312</v>
      </c>
      <c r="L9" s="38"/>
      <c r="M9" s="30"/>
      <c r="N9" s="30"/>
      <c r="Q9" s="31"/>
      <c r="R9" s="31"/>
      <c r="S9" s="31"/>
    </row>
    <row r="10" spans="1:19" s="29" customFormat="1" ht="52.5" customHeight="1" x14ac:dyDescent="0.3">
      <c r="A10" s="36" t="s">
        <v>1594</v>
      </c>
      <c r="B10" s="51">
        <v>21.34</v>
      </c>
      <c r="C10" s="41" t="s">
        <v>313</v>
      </c>
      <c r="D10" s="41" t="s">
        <v>311</v>
      </c>
      <c r="E10" s="42">
        <v>79783593000160</v>
      </c>
      <c r="F10" s="40">
        <v>45453</v>
      </c>
      <c r="G10" s="69" t="s">
        <v>1595</v>
      </c>
      <c r="H10" s="41">
        <v>3</v>
      </c>
      <c r="I10" s="41">
        <v>2024</v>
      </c>
      <c r="J10" s="43" t="s">
        <v>312</v>
      </c>
      <c r="L10" s="38"/>
      <c r="M10" s="30"/>
      <c r="N10" s="30"/>
      <c r="Q10" s="31"/>
      <c r="R10" s="31"/>
      <c r="S10" s="31"/>
    </row>
    <row r="11" spans="1:19" s="29" customFormat="1" ht="52.5" customHeight="1" x14ac:dyDescent="0.3">
      <c r="A11" s="36" t="s">
        <v>1597</v>
      </c>
      <c r="B11" s="51">
        <v>23.8</v>
      </c>
      <c r="C11" s="41" t="s">
        <v>285</v>
      </c>
      <c r="D11" s="41" t="s">
        <v>286</v>
      </c>
      <c r="E11" s="42">
        <v>13189922000130</v>
      </c>
      <c r="F11" s="40">
        <v>45348</v>
      </c>
      <c r="G11" s="69" t="s">
        <v>430</v>
      </c>
      <c r="H11" s="41">
        <v>6</v>
      </c>
      <c r="I11" s="41">
        <v>2024</v>
      </c>
      <c r="J11" s="43" t="s">
        <v>302</v>
      </c>
      <c r="L11" s="38"/>
      <c r="M11" s="30"/>
      <c r="N11" s="30"/>
      <c r="Q11" s="31"/>
      <c r="R11" s="31"/>
      <c r="S11" s="31"/>
    </row>
    <row r="12" spans="1:19" s="29" customFormat="1" ht="52.5" customHeight="1" x14ac:dyDescent="0.3">
      <c r="A12" s="36" t="s">
        <v>1596</v>
      </c>
      <c r="B12" s="51">
        <v>15</v>
      </c>
      <c r="C12" s="41" t="s">
        <v>285</v>
      </c>
      <c r="D12" s="41" t="s">
        <v>286</v>
      </c>
      <c r="E12" s="42">
        <v>24489956000167</v>
      </c>
      <c r="F12" s="40">
        <v>45329</v>
      </c>
      <c r="G12" s="69" t="s">
        <v>809</v>
      </c>
      <c r="H12" s="41">
        <v>2</v>
      </c>
      <c r="I12" s="41">
        <v>2024</v>
      </c>
      <c r="J12" s="43" t="s">
        <v>302</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1235</v>
      </c>
      <c r="B15" s="51">
        <v>17.5</v>
      </c>
      <c r="C15" s="67" t="s">
        <v>1236</v>
      </c>
      <c r="D15" s="77" t="s">
        <v>1110</v>
      </c>
      <c r="E15" s="147" t="s">
        <v>1237</v>
      </c>
      <c r="F15" s="138"/>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30" t="s">
        <v>49</v>
      </c>
      <c r="E17" s="130"/>
      <c r="F17" s="131"/>
      <c r="G17" s="37"/>
      <c r="H17" s="37"/>
      <c r="I17" s="37"/>
      <c r="J17" s="37"/>
      <c r="L17" s="38"/>
      <c r="M17" s="30"/>
      <c r="N17" s="30"/>
      <c r="Q17" s="31"/>
      <c r="R17" s="31"/>
      <c r="S17" s="31"/>
    </row>
    <row r="18" spans="1:19" s="29" customFormat="1" ht="54" customHeight="1" x14ac:dyDescent="0.3">
      <c r="A18" s="39" t="s">
        <v>27</v>
      </c>
      <c r="B18" s="51"/>
      <c r="C18" s="52"/>
      <c r="D18" s="132"/>
      <c r="E18" s="133"/>
      <c r="F18" s="134"/>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267" priority="5">
      <formula>$F1="VALOR INCONSISTENTE"</formula>
    </cfRule>
  </conditionalFormatting>
  <conditionalFormatting sqref="A15:D15 G15:J15 A16:J36 A9:J14">
    <cfRule type="expression" dxfId="26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65" priority="3">
      <formula>$F4="VALOR INCONSISTENTE"</formula>
    </cfRule>
  </conditionalFormatting>
  <conditionalFormatting sqref="E15:F15">
    <cfRule type="expression" dxfId="264"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3C58398A-131D-4809-9206-7AA8F0DE705D}"/>
  </hyperlinks>
  <pageMargins left="0.4" right="0.4" top="0.6" bottom="0.6" header="0.31496062000000002" footer="0.31496062000000002"/>
  <pageSetup paperSize="9" scale="54" fitToHeight="0" orientation="landscape" cellComments="atEnd" r:id="rId2"/>
  <drawing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AEA9C-6030-4100-B75B-C8C48FD8238E}">
  <sheetPr codeName="Planilha78">
    <pageSetUpPr fitToPage="1"/>
  </sheetPr>
  <dimension ref="A1:S19"/>
  <sheetViews>
    <sheetView showGridLines="0" zoomScale="80" zoomScaleNormal="80" workbookViewId="0">
      <pane ySplit="2" topLeftCell="A3" activePane="bottomLeft" state="frozen"/>
      <selection pane="bottomLeft" activeCell="D13" sqref="D13"/>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211</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8.35</v>
      </c>
      <c r="B5" s="146">
        <f>IFERROR(MEDIAN(B7:B1048576),0)</f>
        <v>8.2650000000000006</v>
      </c>
      <c r="C5" s="146"/>
      <c r="D5" s="146">
        <f>IFERROR(AVERAGEIFS(B7:B1048576,B7:B1048576,"&lt;"&amp;(A5+IFERROR(_xlfn.STDEV.S(B7:B1048576),0)),B7:B1048576,"&gt;"&amp;(A5-IFERROR(_xlfn.STDEV.S(B7:B1048576),0))),0)</f>
        <v>8.2219999999999995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1598</v>
      </c>
      <c r="B9" s="51">
        <v>8.49</v>
      </c>
      <c r="C9" s="41" t="s">
        <v>171</v>
      </c>
      <c r="D9" s="41" t="s">
        <v>286</v>
      </c>
      <c r="E9" s="42">
        <v>14344746000127</v>
      </c>
      <c r="F9" s="40">
        <v>45499</v>
      </c>
      <c r="G9" s="69" t="s">
        <v>701</v>
      </c>
      <c r="H9" s="41">
        <v>50</v>
      </c>
      <c r="I9" s="41">
        <v>2024</v>
      </c>
      <c r="J9" s="43" t="s">
        <v>302</v>
      </c>
      <c r="L9" s="38"/>
      <c r="M9" s="30"/>
      <c r="N9" s="30"/>
      <c r="Q9" s="31"/>
      <c r="R9" s="31"/>
      <c r="S9" s="31"/>
    </row>
    <row r="10" spans="1:19" s="29" customFormat="1" ht="52.5" customHeight="1" x14ac:dyDescent="0.3">
      <c r="A10" s="36" t="s">
        <v>676</v>
      </c>
      <c r="B10" s="51">
        <v>8.09</v>
      </c>
      <c r="C10" s="41" t="s">
        <v>285</v>
      </c>
      <c r="D10" s="41" t="s">
        <v>286</v>
      </c>
      <c r="E10" s="42" t="s">
        <v>330</v>
      </c>
      <c r="F10" s="40">
        <v>45503</v>
      </c>
      <c r="G10" s="69" t="s">
        <v>407</v>
      </c>
      <c r="H10" s="41">
        <v>54</v>
      </c>
      <c r="I10" s="41">
        <v>2024</v>
      </c>
      <c r="J10" s="43" t="s">
        <v>553</v>
      </c>
      <c r="L10" s="38"/>
      <c r="M10" s="30"/>
      <c r="N10" s="30"/>
      <c r="Q10" s="31"/>
      <c r="R10" s="31"/>
      <c r="S10" s="31"/>
    </row>
    <row r="11" spans="1:19" s="29" customFormat="1" ht="52.5" customHeight="1" x14ac:dyDescent="0.3">
      <c r="A11" s="36" t="s">
        <v>1599</v>
      </c>
      <c r="B11" s="51">
        <v>8.14</v>
      </c>
      <c r="C11" s="41" t="s">
        <v>171</v>
      </c>
      <c r="D11" s="41" t="s">
        <v>286</v>
      </c>
      <c r="E11" s="42">
        <v>38063423000123</v>
      </c>
      <c r="F11" s="40">
        <v>45482</v>
      </c>
      <c r="G11" s="69" t="s">
        <v>721</v>
      </c>
      <c r="H11" s="41">
        <v>5</v>
      </c>
      <c r="I11" s="41">
        <v>2024</v>
      </c>
      <c r="J11" s="43" t="s">
        <v>302</v>
      </c>
      <c r="L11" s="38"/>
      <c r="M11" s="30"/>
      <c r="N11" s="30"/>
      <c r="Q11" s="31"/>
      <c r="R11" s="31"/>
      <c r="S11" s="31"/>
    </row>
    <row r="12" spans="1:19" s="29" customFormat="1" ht="52.5" customHeight="1" x14ac:dyDescent="0.3">
      <c r="A12" s="36" t="s">
        <v>1599</v>
      </c>
      <c r="B12" s="51">
        <v>8</v>
      </c>
      <c r="C12" s="41" t="s">
        <v>285</v>
      </c>
      <c r="D12" s="41" t="s">
        <v>286</v>
      </c>
      <c r="E12" s="42">
        <v>14518406000175</v>
      </c>
      <c r="F12" s="40">
        <v>45503</v>
      </c>
      <c r="G12" s="69" t="s">
        <v>622</v>
      </c>
      <c r="H12" s="41">
        <v>31</v>
      </c>
      <c r="I12" s="41">
        <v>2024</v>
      </c>
      <c r="J12" s="43" t="s">
        <v>302</v>
      </c>
      <c r="L12" s="38"/>
      <c r="M12" s="30"/>
      <c r="N12" s="30"/>
      <c r="Q12" s="31"/>
      <c r="R12" s="31"/>
      <c r="S12" s="31"/>
    </row>
    <row r="13" spans="1:19" s="29" customFormat="1" ht="52.5" customHeight="1" x14ac:dyDescent="0.3">
      <c r="A13" s="36" t="s">
        <v>675</v>
      </c>
      <c r="B13" s="51">
        <v>8.99</v>
      </c>
      <c r="C13" s="41" t="s">
        <v>310</v>
      </c>
      <c r="D13" s="41" t="s">
        <v>311</v>
      </c>
      <c r="E13" s="42" t="s">
        <v>677</v>
      </c>
      <c r="F13" s="40">
        <v>45383</v>
      </c>
      <c r="G13" s="69" t="s">
        <v>678</v>
      </c>
      <c r="H13" s="41">
        <v>6</v>
      </c>
      <c r="I13" s="41">
        <v>2024</v>
      </c>
      <c r="J13" s="43" t="s">
        <v>360</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1600</v>
      </c>
      <c r="B16" s="51">
        <v>8.39</v>
      </c>
      <c r="C16" s="67" t="s">
        <v>1601</v>
      </c>
      <c r="D16" s="77" t="s">
        <v>1310</v>
      </c>
      <c r="E16" s="147" t="s">
        <v>1602</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263" priority="6">
      <formula>$F1="VALOR INCONSISTENTE"</formula>
    </cfRule>
  </conditionalFormatting>
  <conditionalFormatting sqref="A17:J37 A9:J15">
    <cfRule type="expression" dxfId="262"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61" priority="4">
      <formula>$F4="VALOR INCONSISTENTE"</formula>
    </cfRule>
  </conditionalFormatting>
  <conditionalFormatting sqref="A16:J16">
    <cfRule type="expression" dxfId="260" priority="1">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cuboazul.com.br/cebola-branca-kilo/prod-10408868/%3Fsrsltid%3DAfmBOooL5fnxUwNwpzybelUgcbfiFt4a0lcAUcttoAmyLYSij57Sci9ng5I&amp;rct=j&amp;q=&amp;esrc=s&amp;opi=95576897&amp;sa=U&amp;ved=0ahUKEwiCzuXvvLaKAxWypJUCHbeYMDwQgOUECMQF&amp;usg=AOvVaw1O9j_KI7gZimAuncn3JQvQ" xr:uid="{50117B77-53D4-4A9F-B958-00BC3FE8C556}"/>
  </hyperlinks>
  <pageMargins left="0.4" right="0.4" top="0.6" bottom="0.6" header="0.31496062000000002" footer="0.31496062000000002"/>
  <pageSetup paperSize="9" scale="54" fitToHeight="0" orientation="landscape" cellComments="atEnd" r:id="rId2"/>
  <drawing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598F8-8D12-4168-8A83-B7343B6F632D}">
  <sheetPr codeName="Planilha79">
    <pageSetUpPr fitToPage="1"/>
  </sheetPr>
  <dimension ref="A1:S19"/>
  <sheetViews>
    <sheetView showGridLines="0" zoomScale="80" zoomScaleNormal="80" workbookViewId="0">
      <pane ySplit="2" topLeftCell="A7"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212</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9.9499999999999993</v>
      </c>
      <c r="B5" s="146">
        <f>IFERROR(MEDIAN(B7:B1048576),0)</f>
        <v>9.98</v>
      </c>
      <c r="C5" s="146"/>
      <c r="D5" s="146">
        <f>IFERROR(AVERAGEIFS(B7:B1048576,B7:B1048576,"&lt;"&amp;(A5+IFERROR(_xlfn.STDEV.S(B7:B1048576),0)),B7:B1048576,"&gt;"&amp;(A5-IFERROR(_xlfn.STDEV.S(B7:B1048576),0))),0)</f>
        <v>9.9375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24</v>
      </c>
      <c r="B9" s="51">
        <v>9.6300000000000008</v>
      </c>
      <c r="C9" s="41" t="s">
        <v>285</v>
      </c>
      <c r="D9" s="41" t="s">
        <v>286</v>
      </c>
      <c r="E9" s="42">
        <v>47676298000118</v>
      </c>
      <c r="F9" s="40">
        <v>45426</v>
      </c>
      <c r="G9" s="69" t="s">
        <v>344</v>
      </c>
      <c r="H9" s="41">
        <v>2</v>
      </c>
      <c r="I9" s="41">
        <v>2024</v>
      </c>
      <c r="J9" s="43" t="s">
        <v>302</v>
      </c>
      <c r="L9" s="38"/>
      <c r="M9" s="30"/>
      <c r="N9" s="30"/>
      <c r="Q9" s="31"/>
      <c r="R9" s="31"/>
      <c r="S9" s="31"/>
    </row>
    <row r="10" spans="1:19" s="29" customFormat="1" ht="52.5" customHeight="1" x14ac:dyDescent="0.3">
      <c r="A10" s="36" t="s">
        <v>24</v>
      </c>
      <c r="B10" s="51">
        <v>10.16</v>
      </c>
      <c r="C10" s="41" t="s">
        <v>285</v>
      </c>
      <c r="D10" s="41" t="s">
        <v>286</v>
      </c>
      <c r="E10" s="42">
        <v>40502289000161</v>
      </c>
      <c r="F10" s="40">
        <v>45531</v>
      </c>
      <c r="G10" s="69" t="s">
        <v>332</v>
      </c>
      <c r="H10" s="41">
        <v>14</v>
      </c>
      <c r="I10" s="41">
        <v>2024</v>
      </c>
      <c r="J10" s="43" t="s">
        <v>302</v>
      </c>
      <c r="L10" s="38"/>
      <c r="M10" s="30"/>
      <c r="N10" s="30"/>
      <c r="Q10" s="31"/>
      <c r="R10" s="31"/>
      <c r="S10" s="31"/>
    </row>
    <row r="11" spans="1:19" s="29" customFormat="1" ht="52.5" customHeight="1" x14ac:dyDescent="0.3">
      <c r="A11" s="36" t="s">
        <v>24</v>
      </c>
      <c r="B11" s="51">
        <v>11.45</v>
      </c>
      <c r="C11" s="41" t="s">
        <v>285</v>
      </c>
      <c r="D11" s="41" t="s">
        <v>286</v>
      </c>
      <c r="E11" s="42">
        <v>92844315000133</v>
      </c>
      <c r="F11" s="40">
        <v>45504</v>
      </c>
      <c r="G11" s="69" t="s">
        <v>1607</v>
      </c>
      <c r="H11" s="41">
        <v>19</v>
      </c>
      <c r="I11" s="41">
        <v>2024</v>
      </c>
      <c r="J11" s="43" t="s">
        <v>302</v>
      </c>
      <c r="L11" s="38"/>
      <c r="M11" s="30"/>
      <c r="N11" s="30"/>
      <c r="Q11" s="31"/>
      <c r="R11" s="31"/>
      <c r="S11" s="31"/>
    </row>
    <row r="12" spans="1:19" s="29" customFormat="1" ht="52.5" customHeight="1" x14ac:dyDescent="0.3">
      <c r="A12" s="36" t="s">
        <v>24</v>
      </c>
      <c r="B12" s="51">
        <v>9.99</v>
      </c>
      <c r="C12" s="41" t="s">
        <v>285</v>
      </c>
      <c r="D12" s="41" t="s">
        <v>286</v>
      </c>
      <c r="E12" s="42">
        <v>7004503000184</v>
      </c>
      <c r="F12" s="40">
        <v>45336</v>
      </c>
      <c r="G12" s="69" t="s">
        <v>1504</v>
      </c>
      <c r="H12" s="41">
        <v>1</v>
      </c>
      <c r="I12" s="41">
        <v>2024</v>
      </c>
      <c r="J12" s="43" t="s">
        <v>289</v>
      </c>
      <c r="L12" s="38"/>
      <c r="M12" s="30"/>
      <c r="N12" s="30"/>
      <c r="Q12" s="31"/>
      <c r="R12" s="31"/>
      <c r="S12" s="31"/>
    </row>
    <row r="13" spans="1:19" s="29" customFormat="1" ht="52.5" customHeight="1" x14ac:dyDescent="0.3">
      <c r="A13" s="36" t="s">
        <v>24</v>
      </c>
      <c r="B13" s="51">
        <v>9.9700000000000006</v>
      </c>
      <c r="C13" s="41" t="s">
        <v>285</v>
      </c>
      <c r="D13" s="41" t="s">
        <v>286</v>
      </c>
      <c r="E13" s="42" t="s">
        <v>587</v>
      </c>
      <c r="F13" s="40">
        <v>45365</v>
      </c>
      <c r="G13" s="69" t="s">
        <v>588</v>
      </c>
      <c r="H13" s="41">
        <v>2</v>
      </c>
      <c r="I13" s="41">
        <v>2024</v>
      </c>
      <c r="J13" s="43" t="s">
        <v>297</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1603</v>
      </c>
      <c r="B16" s="51">
        <v>8.5</v>
      </c>
      <c r="C16" s="67" t="s">
        <v>1604</v>
      </c>
      <c r="D16" s="77" t="s">
        <v>1605</v>
      </c>
      <c r="E16" s="137" t="s">
        <v>1606</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259" priority="8">
      <formula>$F1="VALOR INCONSISTENTE"</formula>
    </cfRule>
  </conditionalFormatting>
  <conditionalFormatting sqref="A17:J37 A9:J15">
    <cfRule type="expression" dxfId="258" priority="7">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57" priority="6">
      <formula>$F4="VALOR INCONSISTENTE"</formula>
    </cfRule>
  </conditionalFormatting>
  <conditionalFormatting sqref="A16:J16">
    <cfRule type="expression" dxfId="256" priority="3">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5C4D8-1FD9-48F2-B514-2B35C3F8801C}">
  <sheetPr codeName="Planilha80">
    <pageSetUpPr fitToPage="1"/>
  </sheetPr>
  <dimension ref="A1:S18"/>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213</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9.75</v>
      </c>
      <c r="B5" s="146">
        <f>IFERROR(MEDIAN(B7:B1048576),0)</f>
        <v>7.95</v>
      </c>
      <c r="C5" s="146"/>
      <c r="D5" s="146">
        <f>IFERROR(AVERAGEIFS(B7:B1048576,B7:B1048576,"&lt;"&amp;(A5+IFERROR(_xlfn.STDEV.S(B7:B1048576),0)),B7:B1048576,"&gt;"&amp;(A5-IFERROR(_xlfn.STDEV.S(B7:B1048576),0))),0)</f>
        <v>7.7125000000000004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686</v>
      </c>
      <c r="B9" s="51">
        <v>7.95</v>
      </c>
      <c r="C9" s="41" t="s">
        <v>508</v>
      </c>
      <c r="D9" s="41" t="s">
        <v>286</v>
      </c>
      <c r="E9" s="42" t="s">
        <v>298</v>
      </c>
      <c r="F9" s="40">
        <v>45420</v>
      </c>
      <c r="G9" s="69" t="s">
        <v>296</v>
      </c>
      <c r="H9" s="41">
        <v>1</v>
      </c>
      <c r="I9" s="41">
        <v>2024</v>
      </c>
      <c r="J9" s="43" t="s">
        <v>288</v>
      </c>
      <c r="L9" s="38"/>
      <c r="M9" s="30"/>
      <c r="N9" s="30"/>
      <c r="Q9" s="31"/>
      <c r="R9" s="31"/>
      <c r="S9" s="31"/>
    </row>
    <row r="10" spans="1:19" s="29" customFormat="1" ht="52.5" customHeight="1" x14ac:dyDescent="0.3">
      <c r="A10" s="36" t="s">
        <v>685</v>
      </c>
      <c r="B10" s="51">
        <v>10.8</v>
      </c>
      <c r="C10" s="41" t="s">
        <v>508</v>
      </c>
      <c r="D10" s="41" t="s">
        <v>286</v>
      </c>
      <c r="E10" s="42">
        <v>3249674000112</v>
      </c>
      <c r="F10" s="40">
        <v>45342</v>
      </c>
      <c r="G10" s="69" t="s">
        <v>519</v>
      </c>
      <c r="H10" s="41">
        <v>7</v>
      </c>
      <c r="I10" s="41">
        <v>2024</v>
      </c>
      <c r="J10" s="43" t="s">
        <v>288</v>
      </c>
      <c r="L10" s="38"/>
      <c r="M10" s="30"/>
      <c r="N10" s="30"/>
      <c r="Q10" s="31"/>
      <c r="R10" s="31"/>
      <c r="S10" s="31"/>
    </row>
    <row r="11" spans="1:19" s="29" customFormat="1" ht="52.5" customHeight="1" x14ac:dyDescent="0.3">
      <c r="A11" s="36" t="s">
        <v>1608</v>
      </c>
      <c r="B11" s="51">
        <v>17.899999999999999</v>
      </c>
      <c r="C11" s="41" t="s">
        <v>508</v>
      </c>
      <c r="D11" s="41" t="s">
        <v>286</v>
      </c>
      <c r="E11" s="42">
        <v>9152256000199</v>
      </c>
      <c r="F11" s="40">
        <v>45462</v>
      </c>
      <c r="G11" s="69" t="s">
        <v>684</v>
      </c>
      <c r="H11" s="41">
        <v>15</v>
      </c>
      <c r="I11" s="41">
        <v>2024</v>
      </c>
      <c r="J11" s="43" t="s">
        <v>302</v>
      </c>
      <c r="L11" s="38"/>
      <c r="M11" s="30"/>
      <c r="N11" s="30"/>
      <c r="Q11" s="31"/>
      <c r="R11" s="31"/>
      <c r="S11" s="31"/>
    </row>
    <row r="12" spans="1:19" s="29" customFormat="1" ht="52.5" customHeight="1" x14ac:dyDescent="0.3">
      <c r="A12" s="36" t="s">
        <v>687</v>
      </c>
      <c r="B12" s="51">
        <v>6</v>
      </c>
      <c r="C12" s="41" t="s">
        <v>171</v>
      </c>
      <c r="D12" s="41" t="s">
        <v>286</v>
      </c>
      <c r="E12" s="42" t="s">
        <v>461</v>
      </c>
      <c r="F12" s="40">
        <v>45397</v>
      </c>
      <c r="G12" s="69" t="s">
        <v>525</v>
      </c>
      <c r="H12" s="41">
        <v>15</v>
      </c>
      <c r="I12" s="41">
        <v>2024</v>
      </c>
      <c r="J12" s="43" t="s">
        <v>289</v>
      </c>
      <c r="L12" s="38"/>
      <c r="M12" s="30"/>
      <c r="N12" s="30"/>
      <c r="Q12" s="31"/>
      <c r="R12" s="31"/>
      <c r="S12" s="31"/>
    </row>
    <row r="13" spans="1:19" s="29" customFormat="1" ht="52.5" customHeight="1" x14ac:dyDescent="0.3">
      <c r="A13" s="36" t="s">
        <v>689</v>
      </c>
      <c r="B13" s="51">
        <v>6.1</v>
      </c>
      <c r="C13" s="41" t="s">
        <v>171</v>
      </c>
      <c r="D13" s="41" t="s">
        <v>286</v>
      </c>
      <c r="E13" s="42" t="s">
        <v>486</v>
      </c>
      <c r="F13" s="40">
        <v>45516</v>
      </c>
      <c r="G13" s="69" t="s">
        <v>487</v>
      </c>
      <c r="H13" s="41">
        <v>17</v>
      </c>
      <c r="I13" s="41">
        <v>2024</v>
      </c>
      <c r="J13" s="43" t="s">
        <v>302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30" t="s">
        <v>49</v>
      </c>
      <c r="E17" s="130"/>
      <c r="F17" s="131"/>
      <c r="G17" s="37"/>
      <c r="H17" s="37"/>
      <c r="I17" s="37"/>
      <c r="J17" s="37"/>
      <c r="L17" s="38"/>
      <c r="M17" s="30"/>
      <c r="N17" s="30"/>
      <c r="Q17" s="31"/>
      <c r="R17" s="31"/>
      <c r="S17" s="31"/>
    </row>
    <row r="18" spans="1:19" s="29" customFormat="1" ht="54" customHeight="1" x14ac:dyDescent="0.3">
      <c r="A18" s="39" t="s">
        <v>27</v>
      </c>
      <c r="B18" s="51"/>
      <c r="C18" s="52"/>
      <c r="D18" s="132"/>
      <c r="E18" s="133"/>
      <c r="F18" s="134"/>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255" priority="5">
      <formula>$F1="VALOR INCONSISTENTE"</formula>
    </cfRule>
  </conditionalFormatting>
  <conditionalFormatting sqref="A9:J36">
    <cfRule type="expression" dxfId="25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53"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6FDDB-AE5E-43C6-83B7-E6E38FED2821}">
  <sheetPr codeName="Planilha81">
    <pageSetUpPr fitToPage="1"/>
  </sheetPr>
  <dimension ref="A1:S20"/>
  <sheetViews>
    <sheetView showGridLines="0" zoomScale="80" zoomScaleNormal="80" workbookViewId="0">
      <pane ySplit="2" topLeftCell="A3" activePane="bottomLeft" state="frozen"/>
      <selection pane="bottomLeft" activeCell="A15" sqref="A15"/>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214</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6.04</v>
      </c>
      <c r="B5" s="146">
        <f>IFERROR(MEDIAN(B7:B1048576),0)</f>
        <v>5.79</v>
      </c>
      <c r="C5" s="146"/>
      <c r="D5" s="146">
        <f>IFERROR(AVERAGEIFS(B7:B1048576,B7:B1048576,"&lt;"&amp;(A5+IFERROR(_xlfn.STDEV.S(B7:B1048576),0)),B7:B1048576,"&gt;"&amp;(A5-IFERROR(_xlfn.STDEV.S(B7:B1048576),0))),0)</f>
        <v>5.1579999999999995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690</v>
      </c>
      <c r="B9" s="51">
        <v>5.8</v>
      </c>
      <c r="C9" s="41" t="s">
        <v>171</v>
      </c>
      <c r="D9" s="41" t="s">
        <v>286</v>
      </c>
      <c r="E9" s="42" t="s">
        <v>298</v>
      </c>
      <c r="F9" s="40">
        <v>45420</v>
      </c>
      <c r="G9" s="69" t="s">
        <v>296</v>
      </c>
      <c r="H9" s="41">
        <v>1</v>
      </c>
      <c r="I9" s="41">
        <v>2024</v>
      </c>
      <c r="J9" s="43" t="s">
        <v>288</v>
      </c>
      <c r="L9" s="38"/>
      <c r="M9" s="30"/>
      <c r="N9" s="30"/>
      <c r="Q9" s="31"/>
      <c r="R9" s="31"/>
      <c r="S9" s="31"/>
    </row>
    <row r="10" spans="1:19" s="29" customFormat="1" ht="52.5" customHeight="1" x14ac:dyDescent="0.3">
      <c r="A10" s="36" t="s">
        <v>1612</v>
      </c>
      <c r="B10" s="51">
        <v>4.49</v>
      </c>
      <c r="C10" s="41" t="s">
        <v>171</v>
      </c>
      <c r="D10" s="41" t="s">
        <v>286</v>
      </c>
      <c r="E10" s="42">
        <v>1932321000197</v>
      </c>
      <c r="F10" s="40">
        <v>45534</v>
      </c>
      <c r="G10" s="69" t="s">
        <v>1613</v>
      </c>
      <c r="H10" s="41">
        <v>51</v>
      </c>
      <c r="I10" s="41">
        <v>2024</v>
      </c>
      <c r="J10" s="43" t="s">
        <v>1569</v>
      </c>
      <c r="L10" s="38"/>
      <c r="M10" s="30"/>
      <c r="N10" s="30"/>
      <c r="Q10" s="31"/>
      <c r="R10" s="31"/>
      <c r="S10" s="31"/>
    </row>
    <row r="11" spans="1:19" s="29" customFormat="1" ht="52.5" customHeight="1" x14ac:dyDescent="0.3">
      <c r="A11" s="36" t="s">
        <v>691</v>
      </c>
      <c r="B11" s="51">
        <v>4.96</v>
      </c>
      <c r="C11" s="41" t="s">
        <v>692</v>
      </c>
      <c r="D11" s="41" t="s">
        <v>286</v>
      </c>
      <c r="E11" s="42" t="s">
        <v>461</v>
      </c>
      <c r="F11" s="40">
        <v>45397</v>
      </c>
      <c r="G11" s="69" t="s">
        <v>525</v>
      </c>
      <c r="H11" s="41">
        <v>15</v>
      </c>
      <c r="I11" s="41">
        <v>2024</v>
      </c>
      <c r="J11" s="43" t="s">
        <v>289</v>
      </c>
      <c r="L11" s="38"/>
      <c r="M11" s="30"/>
      <c r="N11" s="30"/>
      <c r="Q11" s="31"/>
      <c r="R11" s="31"/>
      <c r="S11" s="31"/>
    </row>
    <row r="12" spans="1:19" s="29" customFormat="1" ht="52.5" customHeight="1" x14ac:dyDescent="0.3">
      <c r="A12" s="36" t="s">
        <v>1611</v>
      </c>
      <c r="B12" s="51">
        <v>4.75</v>
      </c>
      <c r="C12" s="41" t="s">
        <v>171</v>
      </c>
      <c r="D12" s="41" t="s">
        <v>305</v>
      </c>
      <c r="E12" s="42">
        <v>585378000102</v>
      </c>
      <c r="F12" s="40">
        <v>45462</v>
      </c>
      <c r="G12" s="69" t="s">
        <v>972</v>
      </c>
      <c r="H12" s="41" t="s">
        <v>973</v>
      </c>
      <c r="I12" s="41">
        <v>2024</v>
      </c>
      <c r="J12" s="43" t="s">
        <v>309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1609</v>
      </c>
      <c r="B15" s="51">
        <v>5.79</v>
      </c>
      <c r="C15" s="67" t="s">
        <v>1238</v>
      </c>
      <c r="D15" s="77" t="s">
        <v>1228</v>
      </c>
      <c r="E15" s="147" t="s">
        <v>1610</v>
      </c>
      <c r="F15" s="138"/>
      <c r="G15" s="32"/>
      <c r="H15" s="32"/>
      <c r="I15" s="32"/>
      <c r="J15" s="32"/>
      <c r="L15" s="75"/>
      <c r="M15" s="35"/>
      <c r="N15" s="35"/>
      <c r="Q15" s="34"/>
      <c r="R15" s="34"/>
      <c r="S15" s="34"/>
    </row>
    <row r="16" spans="1:19" s="33" customFormat="1" ht="54" customHeight="1" x14ac:dyDescent="0.35">
      <c r="A16" s="36" t="s">
        <v>1614</v>
      </c>
      <c r="B16" s="51">
        <v>8</v>
      </c>
      <c r="C16" s="67" t="s">
        <v>1238</v>
      </c>
      <c r="D16" s="77" t="s">
        <v>1099</v>
      </c>
      <c r="E16" s="147" t="s">
        <v>1615</v>
      </c>
      <c r="F16" s="138"/>
      <c r="G16" s="32"/>
      <c r="H16" s="32"/>
      <c r="I16" s="32"/>
      <c r="J16" s="32"/>
      <c r="L16" s="75"/>
      <c r="M16" s="35"/>
      <c r="N16" s="35"/>
      <c r="Q16" s="34"/>
      <c r="R16" s="34"/>
      <c r="S16" s="34"/>
    </row>
    <row r="17" spans="1:19" s="33" customFormat="1" ht="54" customHeight="1" x14ac:dyDescent="0.35">
      <c r="A17" s="36" t="s">
        <v>1616</v>
      </c>
      <c r="B17" s="51">
        <v>8.49</v>
      </c>
      <c r="C17" s="67" t="s">
        <v>1238</v>
      </c>
      <c r="D17" s="77" t="s">
        <v>1618</v>
      </c>
      <c r="E17" s="147" t="s">
        <v>1617</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2">
    <mergeCell ref="D19:F19"/>
    <mergeCell ref="D20:F20"/>
    <mergeCell ref="E14:F14"/>
    <mergeCell ref="E15:F15"/>
    <mergeCell ref="E16:F16"/>
    <mergeCell ref="E17:F17"/>
    <mergeCell ref="B1:D1"/>
    <mergeCell ref="B2:D2"/>
    <mergeCell ref="B4:C4"/>
    <mergeCell ref="D4:E4"/>
    <mergeCell ref="B5:C5"/>
    <mergeCell ref="D5:E5"/>
  </mergeCells>
  <conditionalFormatting sqref="F1:F3 F8:F12">
    <cfRule type="expression" dxfId="252" priority="5">
      <formula>$F1="VALOR INCONSISTENTE"</formula>
    </cfRule>
  </conditionalFormatting>
  <conditionalFormatting sqref="A9:J28">
    <cfRule type="expression" dxfId="25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50" priority="3">
      <formula>$F4="VALOR INCONSISTENTE"</formula>
    </cfRule>
  </conditionalFormatting>
  <hyperlinks>
    <hyperlink ref="E15" r:id="rId1" xr:uid="{AF9A2468-11B6-47C6-8B39-7CE27BC0B902}"/>
    <hyperlink ref="E16" r:id="rId2" xr:uid="{EA449309-2D36-45EB-850A-88BD4C3014D9}"/>
    <hyperlink ref="E17" r:id="rId3" xr:uid="{B9788F20-9F62-498C-8678-271C21F01BAB}"/>
  </hyperlinks>
  <pageMargins left="0.4" right="0.4" top="0.6" bottom="0.6" header="0.31496062000000002" footer="0.31496062000000002"/>
  <pageSetup paperSize="9" scale="54" fitToHeight="0" orientation="landscape" cellComments="atEnd" r:id="rId4"/>
  <drawing r:id="rId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0022E-D9E9-4456-B692-FE128163D972}">
  <sheetPr codeName="Planilha82">
    <pageSetUpPr fitToPage="1"/>
  </sheetPr>
  <dimension ref="A1:S21"/>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215</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8.1050000000000004</v>
      </c>
      <c r="B5" s="146">
        <f>IFERROR(MEDIAN(B7:B1048576),0)</f>
        <v>8.0350000000000001</v>
      </c>
      <c r="C5" s="146"/>
      <c r="D5" s="146">
        <f>IFERROR(AVERAGEIFS(B7:B1048576,B7:B1048576,"&lt;"&amp;(A5+IFERROR(_xlfn.STDEV.S(B7:B1048576),0)),B7:B1048576,"&gt;"&amp;(A5-IFERROR(_xlfn.STDEV.S(B7:B1048576),0))),0)</f>
        <v>7.7514285714285709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1619</v>
      </c>
      <c r="B9" s="51">
        <v>6.9</v>
      </c>
      <c r="C9" s="41" t="s">
        <v>310</v>
      </c>
      <c r="D9" s="41" t="s">
        <v>311</v>
      </c>
      <c r="E9" s="42">
        <v>10830921000135</v>
      </c>
      <c r="F9" s="40">
        <v>45419</v>
      </c>
      <c r="G9" s="69" t="s">
        <v>1049</v>
      </c>
      <c r="H9" s="41">
        <v>33</v>
      </c>
      <c r="I9" s="41">
        <v>2024</v>
      </c>
      <c r="J9" s="43" t="s">
        <v>312</v>
      </c>
      <c r="L9" s="38"/>
      <c r="M9" s="30"/>
      <c r="N9" s="30"/>
      <c r="Q9" s="31"/>
      <c r="R9" s="31"/>
      <c r="S9" s="31"/>
    </row>
    <row r="10" spans="1:19" s="29" customFormat="1" ht="52.5" customHeight="1" x14ac:dyDescent="0.3">
      <c r="A10" s="36" t="s">
        <v>1625</v>
      </c>
      <c r="B10" s="51">
        <v>6.99</v>
      </c>
      <c r="C10" s="41" t="s">
        <v>171</v>
      </c>
      <c r="D10" s="41" t="s">
        <v>286</v>
      </c>
      <c r="E10" s="42">
        <v>286824000170</v>
      </c>
      <c r="F10" s="40">
        <v>45527</v>
      </c>
      <c r="G10" s="69" t="s">
        <v>292</v>
      </c>
      <c r="H10" s="41">
        <v>3</v>
      </c>
      <c r="I10" s="41">
        <v>2024</v>
      </c>
      <c r="J10" s="43" t="s">
        <v>289</v>
      </c>
      <c r="L10" s="38"/>
      <c r="M10" s="30"/>
      <c r="N10" s="30"/>
      <c r="Q10" s="31"/>
      <c r="R10" s="31"/>
      <c r="S10" s="31"/>
    </row>
    <row r="11" spans="1:19" s="29" customFormat="1" ht="52.5" customHeight="1" x14ac:dyDescent="0.3">
      <c r="A11" s="36" t="s">
        <v>1630</v>
      </c>
      <c r="B11" s="51">
        <v>10.58</v>
      </c>
      <c r="C11" s="41" t="s">
        <v>294</v>
      </c>
      <c r="D11" s="41" t="s">
        <v>286</v>
      </c>
      <c r="E11" s="42">
        <v>97124515000135</v>
      </c>
      <c r="F11" s="40">
        <v>45418</v>
      </c>
      <c r="G11" s="69" t="s">
        <v>1513</v>
      </c>
      <c r="H11" s="41">
        <v>1</v>
      </c>
      <c r="I11" s="41">
        <v>2024</v>
      </c>
      <c r="J11" s="43" t="s">
        <v>302</v>
      </c>
      <c r="L11" s="38"/>
      <c r="M11" s="30"/>
      <c r="N11" s="30"/>
      <c r="Q11" s="31"/>
      <c r="R11" s="31"/>
      <c r="S11" s="31"/>
    </row>
    <row r="12" spans="1:19" s="29" customFormat="1" ht="52.5" customHeight="1" x14ac:dyDescent="0.3">
      <c r="A12" s="36" t="s">
        <v>1627</v>
      </c>
      <c r="B12" s="51">
        <v>7</v>
      </c>
      <c r="C12" s="41" t="s">
        <v>294</v>
      </c>
      <c r="D12" s="41" t="s">
        <v>286</v>
      </c>
      <c r="E12" s="42">
        <v>88547997000145</v>
      </c>
      <c r="F12" s="40">
        <v>45350</v>
      </c>
      <c r="G12" s="69" t="s">
        <v>287</v>
      </c>
      <c r="H12" s="41">
        <v>2</v>
      </c>
      <c r="I12" s="41">
        <v>2024</v>
      </c>
      <c r="J12" s="43" t="s">
        <v>288</v>
      </c>
      <c r="L12" s="38"/>
      <c r="M12" s="30"/>
      <c r="N12" s="30"/>
      <c r="Q12" s="31"/>
      <c r="R12" s="31"/>
      <c r="S12" s="31"/>
    </row>
    <row r="13" spans="1:19" s="29" customFormat="1" ht="52.5" customHeight="1" x14ac:dyDescent="0.3">
      <c r="A13" s="36" t="s">
        <v>1628</v>
      </c>
      <c r="B13" s="51">
        <v>7.57</v>
      </c>
      <c r="C13" s="41" t="s">
        <v>294</v>
      </c>
      <c r="D13" s="41" t="s">
        <v>286</v>
      </c>
      <c r="E13" s="42">
        <v>2079717000104</v>
      </c>
      <c r="F13" s="40">
        <v>45470</v>
      </c>
      <c r="G13" s="69" t="s">
        <v>1629</v>
      </c>
      <c r="H13" s="41">
        <v>2</v>
      </c>
      <c r="I13" s="41">
        <v>2024</v>
      </c>
      <c r="J13" s="43" t="s">
        <v>302</v>
      </c>
      <c r="L13" s="38"/>
      <c r="M13" s="30"/>
      <c r="N13" s="30"/>
      <c r="Q13" s="31"/>
      <c r="R13" s="31"/>
      <c r="S13" s="31"/>
    </row>
    <row r="14" spans="1:19" s="29" customFormat="1" ht="52.5" customHeight="1" x14ac:dyDescent="0.3">
      <c r="A14" s="36" t="s">
        <v>1626</v>
      </c>
      <c r="B14" s="51">
        <v>8.5</v>
      </c>
      <c r="C14" s="41" t="s">
        <v>294</v>
      </c>
      <c r="D14" s="41" t="s">
        <v>286</v>
      </c>
      <c r="E14" s="42">
        <v>54748927000133</v>
      </c>
      <c r="F14" s="40">
        <v>45499</v>
      </c>
      <c r="G14" s="69" t="s">
        <v>519</v>
      </c>
      <c r="H14" s="41">
        <v>22</v>
      </c>
      <c r="I14" s="41">
        <v>2024</v>
      </c>
      <c r="J14" s="43" t="s">
        <v>289</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35" t="s">
        <v>46</v>
      </c>
      <c r="F16" s="136"/>
      <c r="G16" s="68"/>
      <c r="H16" s="68"/>
      <c r="I16" s="68"/>
      <c r="J16" s="68"/>
      <c r="M16" s="62"/>
      <c r="N16" s="62"/>
      <c r="Q16" s="63"/>
      <c r="R16" s="63"/>
      <c r="S16" s="63"/>
    </row>
    <row r="17" spans="1:19" s="33" customFormat="1" ht="54" customHeight="1" x14ac:dyDescent="0.35">
      <c r="A17" s="36" t="s">
        <v>1623</v>
      </c>
      <c r="B17" s="51">
        <v>8.59</v>
      </c>
      <c r="C17" s="67" t="s">
        <v>1238</v>
      </c>
      <c r="D17" s="77" t="s">
        <v>1522</v>
      </c>
      <c r="E17" s="147" t="s">
        <v>1624</v>
      </c>
      <c r="F17" s="138"/>
      <c r="G17" s="32"/>
      <c r="H17" s="32"/>
      <c r="I17" s="32"/>
      <c r="J17" s="32"/>
      <c r="L17" s="75"/>
      <c r="M17" s="35"/>
      <c r="N17" s="35"/>
      <c r="Q17" s="34"/>
      <c r="R17" s="34"/>
      <c r="S17" s="34"/>
    </row>
    <row r="18" spans="1:19" s="33" customFormat="1" ht="54" customHeight="1" x14ac:dyDescent="0.35">
      <c r="A18" s="36" t="s">
        <v>1620</v>
      </c>
      <c r="B18" s="51">
        <v>8.7100000000000009</v>
      </c>
      <c r="C18" s="67" t="s">
        <v>1238</v>
      </c>
      <c r="D18" s="77" t="s">
        <v>1622</v>
      </c>
      <c r="E18" s="147" t="s">
        <v>1621</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1">
    <mergeCell ref="D20:F20"/>
    <mergeCell ref="D21:F21"/>
    <mergeCell ref="E16:F16"/>
    <mergeCell ref="E18:F18"/>
    <mergeCell ref="E17:F17"/>
    <mergeCell ref="B1:D1"/>
    <mergeCell ref="B2:D2"/>
    <mergeCell ref="B4:C4"/>
    <mergeCell ref="D4:E4"/>
    <mergeCell ref="B5:C5"/>
    <mergeCell ref="D5:E5"/>
  </mergeCells>
  <conditionalFormatting sqref="F1:F3 F8:F14">
    <cfRule type="expression" dxfId="249" priority="5">
      <formula>$F1="VALOR INCONSISTENTE"</formula>
    </cfRule>
  </conditionalFormatting>
  <conditionalFormatting sqref="A9:J39">
    <cfRule type="expression" dxfId="24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47" priority="3">
      <formula>$F4="VALOR INCONSISTENTE"</formula>
    </cfRule>
  </conditionalFormatting>
  <hyperlinks>
    <hyperlink ref="E18" r:id="rId1" display="https://www.amazon.com.br/Qualicoco-Coco-Ralado-Flocado-100G/dp/B08BPM2D6H/ref=asc_df_B08BPM2D6H/?tag=googleshopp00-20&amp;linkCode=df0&amp;hvadid=709964583494&amp;hvpos=&amp;hvnetw=g&amp;hvrand=17612051264912713262&amp;hvpone=&amp;hvptwo=&amp;hvqmt=&amp;hvdev=c&amp;hvdvcmdl=&amp;hvlocint=&amp;hvlocphy=9102420&amp;hvtargid=pla-1433011709661&amp;mcid=5496c1f52aa8301cb792741a74fad313&amp;gad_source=4&amp;th=1" xr:uid="{31300415-7F49-4CFC-8395-FF747BFECCD4}"/>
    <hyperlink ref="E17" r:id="rId2" xr:uid="{0CDD068F-791E-40DE-BF24-CED26E08EAE3}"/>
  </hyperlinks>
  <pageMargins left="0.4" right="0.4" top="0.6" bottom="0.6" header="0.31496062000000002" footer="0.31496062000000002"/>
  <pageSetup paperSize="9" scale="54" fitToHeight="0" orientation="landscape" cellComments="atEnd" r:id="rId3"/>
  <drawing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B68C8-7B39-4B5F-8B59-D02257BD9393}">
  <sheetPr codeName="Planilha83">
    <pageSetUpPr fitToPage="1"/>
  </sheetPr>
  <dimension ref="A1:S20"/>
  <sheetViews>
    <sheetView showGridLines="0" zoomScale="80" zoomScaleNormal="80" workbookViewId="0">
      <pane ySplit="2" topLeftCell="A3" activePane="bottomLeft" state="frozen"/>
      <selection pane="bottomLeft" activeCell="B9" sqref="B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216</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7.1457142857142859</v>
      </c>
      <c r="B5" s="146">
        <f>IFERROR(MEDIAN(B7:B1048576),0)</f>
        <v>7.2</v>
      </c>
      <c r="C5" s="146"/>
      <c r="D5" s="146">
        <f>IFERROR(AVERAGEIFS(B7:B1048576,B7:B1048576,"&lt;"&amp;(A5+IFERROR(_xlfn.STDEV.S(B7:B1048576),0)),B7:B1048576,"&gt;"&amp;(A5-IFERROR(_xlfn.STDEV.S(B7:B1048576),0))),0)</f>
        <v>7.1966666666666663</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696</v>
      </c>
      <c r="B9" s="51">
        <v>7.9</v>
      </c>
      <c r="C9" s="41" t="s">
        <v>294</v>
      </c>
      <c r="D9" s="41" t="s">
        <v>286</v>
      </c>
      <c r="E9" s="42" t="s">
        <v>491</v>
      </c>
      <c r="F9" s="40">
        <v>45496</v>
      </c>
      <c r="G9" s="69" t="s">
        <v>492</v>
      </c>
      <c r="H9" s="41">
        <v>13</v>
      </c>
      <c r="I9" s="41">
        <v>2024</v>
      </c>
      <c r="J9" s="43" t="s">
        <v>289</v>
      </c>
      <c r="L9" s="38"/>
      <c r="M9" s="30"/>
      <c r="N9" s="30"/>
      <c r="Q9" s="31"/>
      <c r="R9" s="31"/>
      <c r="S9" s="31"/>
    </row>
    <row r="10" spans="1:19" s="29" customFormat="1" ht="52.5" customHeight="1" x14ac:dyDescent="0.3">
      <c r="A10" s="36" t="s">
        <v>1631</v>
      </c>
      <c r="B10" s="51">
        <v>7.2</v>
      </c>
      <c r="C10" s="41" t="s">
        <v>294</v>
      </c>
      <c r="D10" s="41" t="s">
        <v>286</v>
      </c>
      <c r="E10" s="42">
        <v>90102385000271</v>
      </c>
      <c r="F10" s="40">
        <v>45440</v>
      </c>
      <c r="G10" s="69" t="s">
        <v>1037</v>
      </c>
      <c r="H10" s="41">
        <v>10</v>
      </c>
      <c r="I10" s="41">
        <v>2024</v>
      </c>
      <c r="J10" s="43" t="s">
        <v>289</v>
      </c>
      <c r="L10" s="38"/>
      <c r="M10" s="30"/>
      <c r="N10" s="30"/>
      <c r="Q10" s="31"/>
      <c r="R10" s="31"/>
      <c r="S10" s="31"/>
    </row>
    <row r="11" spans="1:19" s="29" customFormat="1" ht="52.5" customHeight="1" x14ac:dyDescent="0.3">
      <c r="A11" s="36" t="s">
        <v>1633</v>
      </c>
      <c r="B11" s="51">
        <v>7.5</v>
      </c>
      <c r="C11" s="41" t="s">
        <v>171</v>
      </c>
      <c r="D11" s="41" t="s">
        <v>286</v>
      </c>
      <c r="E11" s="42">
        <v>42266051000100</v>
      </c>
      <c r="F11" s="40">
        <v>45448</v>
      </c>
      <c r="G11" s="69" t="s">
        <v>640</v>
      </c>
      <c r="H11" s="41">
        <v>11</v>
      </c>
      <c r="I11" s="41">
        <v>2024</v>
      </c>
      <c r="J11" s="43" t="s">
        <v>302</v>
      </c>
      <c r="L11" s="38"/>
      <c r="M11" s="30"/>
      <c r="N11" s="30"/>
      <c r="Q11" s="31"/>
      <c r="R11" s="31"/>
      <c r="S11" s="31"/>
    </row>
    <row r="12" spans="1:19" s="29" customFormat="1" ht="52.5" customHeight="1" x14ac:dyDescent="0.3">
      <c r="A12" s="36" t="s">
        <v>1632</v>
      </c>
      <c r="B12" s="51">
        <v>6.89</v>
      </c>
      <c r="C12" s="41" t="s">
        <v>285</v>
      </c>
      <c r="D12" s="41" t="s">
        <v>286</v>
      </c>
      <c r="E12" s="42">
        <v>1464071000108</v>
      </c>
      <c r="F12" s="40">
        <v>45359</v>
      </c>
      <c r="G12" s="69" t="s">
        <v>764</v>
      </c>
      <c r="H12" s="41">
        <v>2</v>
      </c>
      <c r="I12" s="41">
        <v>2024</v>
      </c>
      <c r="J12" s="43" t="s">
        <v>302</v>
      </c>
      <c r="L12" s="38"/>
      <c r="M12" s="30"/>
      <c r="N12" s="30"/>
      <c r="Q12" s="31"/>
      <c r="R12" s="31"/>
      <c r="S12" s="31"/>
    </row>
    <row r="13" spans="1:19" s="29" customFormat="1" ht="52.5" customHeight="1" x14ac:dyDescent="0.3">
      <c r="A13" s="36" t="s">
        <v>1631</v>
      </c>
      <c r="B13" s="51">
        <v>6.2</v>
      </c>
      <c r="C13" s="41" t="s">
        <v>294</v>
      </c>
      <c r="D13" s="41" t="s">
        <v>286</v>
      </c>
      <c r="E13" s="42">
        <v>93391217000150</v>
      </c>
      <c r="F13" s="40">
        <v>45336</v>
      </c>
      <c r="G13" s="69" t="s">
        <v>535</v>
      </c>
      <c r="H13" s="41">
        <v>1</v>
      </c>
      <c r="I13" s="41">
        <v>2024</v>
      </c>
      <c r="J13" s="43" t="s">
        <v>288</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1240</v>
      </c>
      <c r="B16" s="51">
        <v>7.89</v>
      </c>
      <c r="C16" s="67" t="s">
        <v>1238</v>
      </c>
      <c r="D16" s="77" t="s">
        <v>1227</v>
      </c>
      <c r="E16" s="147" t="s">
        <v>1241</v>
      </c>
      <c r="F16" s="138"/>
      <c r="G16" s="32"/>
      <c r="H16" s="32"/>
      <c r="I16" s="32"/>
      <c r="J16" s="32"/>
      <c r="L16" s="75"/>
      <c r="M16" s="35"/>
      <c r="N16" s="35"/>
      <c r="Q16" s="34"/>
      <c r="R16" s="34"/>
      <c r="S16" s="34"/>
    </row>
    <row r="17" spans="1:19" s="33" customFormat="1" ht="54" customHeight="1" x14ac:dyDescent="0.35">
      <c r="A17" s="36" t="s">
        <v>1242</v>
      </c>
      <c r="B17" s="51">
        <v>6.44</v>
      </c>
      <c r="C17" s="67" t="s">
        <v>1238</v>
      </c>
      <c r="D17" s="77" t="s">
        <v>1243</v>
      </c>
      <c r="E17" s="147" t="s">
        <v>1244</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246" priority="5">
      <formula>$F1="VALOR INCONSISTENTE"</formula>
    </cfRule>
  </conditionalFormatting>
  <conditionalFormatting sqref="A9:J38">
    <cfRule type="expression" dxfId="24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44" priority="3">
      <formula>$F4="VALOR INCONSISTENTE"</formula>
    </cfRule>
  </conditionalFormatting>
  <hyperlinks>
    <hyperlink ref="E16" r:id="rId1" display="https://www.google.com/url?url=https://www.confianca.com.br//p/colorau-neusa-pacote-500g/227889%3Fsrsltid%3DAfmBOorPBT_7QiJRsm-AGHsT7qZohpthQOA0wki09BHt_qX8uTZ8O7-WzE4&amp;rct=j&amp;q=&amp;esrc=s&amp;opi=95576897&amp;sa=U&amp;ved=0ahUKEwja8tnY-s-KAxUfDbkGHdnNNHUQguUECJEG&amp;usg=AOvVaw0Pqix6tmgZcRQfPB9l3q18" xr:uid="{740CFE90-6FA5-4AE4-A12F-1956F25531C2}"/>
    <hyperlink ref="E17" r:id="rId2" display="https://www.google.com/url?url=https://www.lojarelvaverde.com.br/colorau-especial-sem-sal-500g-p2306%3Fsrsltid%3DAfmBOorD4oaQvGkTTkVtQGZVmggRTZIfqfFXNrQ7jw-fs5A095YP6Pdo3SA&amp;rct=j&amp;q=&amp;esrc=s&amp;opi=95576897&amp;sa=U&amp;ved=0ahUKEwja8tnY-s-KAxUfDbkGHdnNNHUQguUECJwG&amp;usg=AOvVaw3FWfqPm9hAhZEDrYYPZ3AM" xr:uid="{57CA7980-77FD-44FE-BA75-2248F4174C7F}"/>
  </hyperlinks>
  <pageMargins left="0.4" right="0.4" top="0.6" bottom="0.6" header="0.31496062000000002" footer="0.31496062000000002"/>
  <pageSetup paperSize="9" scale="54" fitToHeight="0" orientation="landscape" cellComments="atEnd" r:id="rId3"/>
  <drawing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A4A2C-A8F7-479D-908E-7044A1CAF62D}">
  <sheetPr codeName="Planilha84">
    <pageSetUpPr fitToPage="1"/>
  </sheetPr>
  <dimension ref="A1:S20"/>
  <sheetViews>
    <sheetView showGridLines="0" zoomScale="80" zoomScaleNormal="80" workbookViewId="0">
      <pane ySplit="2" topLeftCell="A3" activePane="bottomLeft" state="frozen"/>
      <selection pane="bottomLeft" activeCell="B11" sqref="B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217</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7.0071428571428571</v>
      </c>
      <c r="B5" s="146">
        <f>IFERROR(MEDIAN(B7:B1048576),0)</f>
        <v>7</v>
      </c>
      <c r="C5" s="146"/>
      <c r="D5" s="146">
        <f>IFERROR(AVERAGEIFS(B7:B1048576,B7:B1048576,"&lt;"&amp;(A5+IFERROR(_xlfn.STDEV.S(B7:B1048576),0)),B7:B1048576,"&gt;"&amp;(A5-IFERROR(_xlfn.STDEV.S(B7:B1048576),0))),0)</f>
        <v>7.126666666666666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1634</v>
      </c>
      <c r="B9" s="51">
        <v>6.99</v>
      </c>
      <c r="C9" s="41" t="s">
        <v>171</v>
      </c>
      <c r="D9" s="41" t="s">
        <v>286</v>
      </c>
      <c r="E9" s="42">
        <v>902146000122</v>
      </c>
      <c r="F9" s="40">
        <v>45497</v>
      </c>
      <c r="G9" s="69" t="s">
        <v>1635</v>
      </c>
      <c r="H9" s="41">
        <v>4</v>
      </c>
      <c r="I9" s="41">
        <v>2024</v>
      </c>
      <c r="J9" s="43" t="s">
        <v>289</v>
      </c>
      <c r="L9" s="38"/>
      <c r="M9" s="30"/>
      <c r="N9" s="30"/>
      <c r="Q9" s="31"/>
      <c r="R9" s="31"/>
      <c r="S9" s="31"/>
    </row>
    <row r="10" spans="1:19" s="29" customFormat="1" ht="52.5" customHeight="1" x14ac:dyDescent="0.3">
      <c r="A10" s="36" t="s">
        <v>699</v>
      </c>
      <c r="B10" s="51">
        <v>5.63</v>
      </c>
      <c r="C10" s="41" t="s">
        <v>171</v>
      </c>
      <c r="D10" s="41" t="s">
        <v>286</v>
      </c>
      <c r="E10" s="42" t="s">
        <v>394</v>
      </c>
      <c r="F10" s="40">
        <v>45463</v>
      </c>
      <c r="G10" s="69" t="s">
        <v>698</v>
      </c>
      <c r="H10" s="41">
        <v>8</v>
      </c>
      <c r="I10" s="41">
        <v>2024</v>
      </c>
      <c r="J10" s="43" t="s">
        <v>302</v>
      </c>
      <c r="L10" s="38"/>
      <c r="M10" s="30"/>
      <c r="N10" s="30"/>
      <c r="Q10" s="31"/>
      <c r="R10" s="31"/>
      <c r="S10" s="31"/>
    </row>
    <row r="11" spans="1:19" s="29" customFormat="1" ht="52.5" customHeight="1" x14ac:dyDescent="0.3">
      <c r="A11" s="36" t="s">
        <v>702</v>
      </c>
      <c r="B11" s="51">
        <v>5.5</v>
      </c>
      <c r="C11" s="41" t="s">
        <v>703</v>
      </c>
      <c r="D11" s="41" t="s">
        <v>305</v>
      </c>
      <c r="E11" s="42" t="s">
        <v>704</v>
      </c>
      <c r="F11" s="40">
        <v>45492</v>
      </c>
      <c r="G11" s="69" t="s">
        <v>705</v>
      </c>
      <c r="H11" s="41" t="s">
        <v>706</v>
      </c>
      <c r="I11" s="41">
        <v>2024</v>
      </c>
      <c r="J11" s="43" t="s">
        <v>439</v>
      </c>
      <c r="L11" s="38"/>
      <c r="M11" s="30"/>
      <c r="N11" s="30"/>
      <c r="Q11" s="31"/>
      <c r="R11" s="31"/>
      <c r="S11" s="31"/>
    </row>
    <row r="12" spans="1:19" s="29" customFormat="1" ht="52.5" customHeight="1" x14ac:dyDescent="0.3">
      <c r="A12" s="36" t="s">
        <v>1636</v>
      </c>
      <c r="B12" s="51">
        <v>7</v>
      </c>
      <c r="C12" s="41" t="s">
        <v>472</v>
      </c>
      <c r="D12" s="41" t="s">
        <v>305</v>
      </c>
      <c r="E12" s="42">
        <v>19633424000111</v>
      </c>
      <c r="F12" s="40">
        <v>45358</v>
      </c>
      <c r="G12" s="69" t="s">
        <v>888</v>
      </c>
      <c r="H12" s="41" t="s">
        <v>889</v>
      </c>
      <c r="I12" s="41">
        <v>2024</v>
      </c>
      <c r="J12" s="43" t="s">
        <v>337</v>
      </c>
      <c r="L12" s="38"/>
      <c r="M12" s="30"/>
      <c r="N12" s="30"/>
      <c r="Q12" s="31"/>
      <c r="R12" s="31"/>
      <c r="S12" s="31"/>
    </row>
    <row r="13" spans="1:19" s="29" customFormat="1" ht="52.5" customHeight="1" x14ac:dyDescent="0.3">
      <c r="A13" s="36" t="s">
        <v>707</v>
      </c>
      <c r="B13" s="51">
        <v>7.39</v>
      </c>
      <c r="C13" s="41" t="s">
        <v>171</v>
      </c>
      <c r="D13" s="41" t="s">
        <v>305</v>
      </c>
      <c r="E13" s="42" t="s">
        <v>708</v>
      </c>
      <c r="F13" s="40">
        <v>45461</v>
      </c>
      <c r="G13" s="69" t="s">
        <v>709</v>
      </c>
      <c r="H13" s="41" t="s">
        <v>710</v>
      </c>
      <c r="I13" s="41">
        <v>2024</v>
      </c>
      <c r="J13" s="43" t="s">
        <v>439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1246</v>
      </c>
      <c r="B16" s="51">
        <v>8.34</v>
      </c>
      <c r="C16" s="67" t="s">
        <v>1245</v>
      </c>
      <c r="D16" s="77" t="s">
        <v>1080</v>
      </c>
      <c r="E16" s="137" t="s">
        <v>1247</v>
      </c>
      <c r="F16" s="138"/>
      <c r="G16" s="32"/>
      <c r="H16" s="32"/>
      <c r="I16" s="32"/>
      <c r="J16" s="32"/>
      <c r="L16" s="75"/>
      <c r="M16" s="35"/>
      <c r="N16" s="35"/>
      <c r="Q16" s="34"/>
      <c r="R16" s="34"/>
      <c r="S16" s="34"/>
    </row>
    <row r="17" spans="1:19" s="33" customFormat="1" ht="54" customHeight="1" x14ac:dyDescent="0.35">
      <c r="A17" s="36" t="s">
        <v>1248</v>
      </c>
      <c r="B17" s="51">
        <v>8.1999999999999993</v>
      </c>
      <c r="C17" s="67" t="s">
        <v>1245</v>
      </c>
      <c r="D17" s="77" t="s">
        <v>1249</v>
      </c>
      <c r="E17" s="137" t="s">
        <v>1250</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243" priority="5">
      <formula>$F1="VALOR INCONSISTENTE"</formula>
    </cfRule>
  </conditionalFormatting>
  <conditionalFormatting sqref="A9:J38">
    <cfRule type="expression" dxfId="24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41"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4C4AB-9AAC-4192-838F-A6174A548EEC}">
  <sheetPr codeName="Planilha85">
    <pageSetUpPr fitToPage="1"/>
  </sheetPr>
  <dimension ref="A1:S19"/>
  <sheetViews>
    <sheetView showGridLines="0" zoomScale="80" zoomScaleNormal="80" workbookViewId="0">
      <pane ySplit="2" topLeftCell="A7" activePane="bottomLeft" state="frozen"/>
      <selection pane="bottomLeft" activeCell="B11" sqref="B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218</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3.7499999999999996</v>
      </c>
      <c r="B5" s="146">
        <f>IFERROR(MEDIAN(B7:B1048576),0)</f>
        <v>3.5449999999999999</v>
      </c>
      <c r="C5" s="146"/>
      <c r="D5" s="146">
        <f>IFERROR(AVERAGEIFS(B7:B1048576,B7:B1048576,"&lt;"&amp;(A5+IFERROR(_xlfn.STDEV.S(B7:B1048576),0)),B7:B1048576,"&gt;"&amp;(A5-IFERROR(_xlfn.STDEV.S(B7:B1048576),0))),0)</f>
        <v>3.54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711</v>
      </c>
      <c r="B9" s="51">
        <v>3.3</v>
      </c>
      <c r="C9" s="41" t="s">
        <v>171</v>
      </c>
      <c r="D9" s="41" t="s">
        <v>286</v>
      </c>
      <c r="E9" s="42" t="s">
        <v>712</v>
      </c>
      <c r="F9" s="40">
        <v>45562</v>
      </c>
      <c r="G9" s="69" t="s">
        <v>713</v>
      </c>
      <c r="H9" s="41">
        <v>12</v>
      </c>
      <c r="I9" s="41">
        <v>2024</v>
      </c>
      <c r="J9" s="43" t="s">
        <v>289</v>
      </c>
      <c r="L9" s="38"/>
      <c r="M9" s="30"/>
      <c r="N9" s="30"/>
      <c r="Q9" s="31"/>
      <c r="R9" s="31"/>
      <c r="S9" s="31"/>
    </row>
    <row r="10" spans="1:19" s="29" customFormat="1" ht="52.5" customHeight="1" x14ac:dyDescent="0.3">
      <c r="A10" s="36" t="s">
        <v>715</v>
      </c>
      <c r="B10" s="51">
        <v>3.39</v>
      </c>
      <c r="C10" s="41" t="s">
        <v>171</v>
      </c>
      <c r="D10" s="41" t="s">
        <v>286</v>
      </c>
      <c r="E10" s="42" t="s">
        <v>716</v>
      </c>
      <c r="F10" s="40">
        <v>45328</v>
      </c>
      <c r="G10" s="69" t="s">
        <v>717</v>
      </c>
      <c r="H10" s="41">
        <v>1</v>
      </c>
      <c r="I10" s="41">
        <v>2024</v>
      </c>
      <c r="J10" s="43" t="s">
        <v>288</v>
      </c>
      <c r="L10" s="38"/>
      <c r="M10" s="30"/>
      <c r="N10" s="30"/>
      <c r="Q10" s="31"/>
      <c r="R10" s="31"/>
      <c r="S10" s="31"/>
    </row>
    <row r="11" spans="1:19" s="29" customFormat="1" ht="52.35" customHeight="1" x14ac:dyDescent="0.3">
      <c r="A11" s="36" t="s">
        <v>1637</v>
      </c>
      <c r="B11" s="51">
        <v>3.98</v>
      </c>
      <c r="C11" s="41" t="s">
        <v>171</v>
      </c>
      <c r="D11" s="41" t="s">
        <v>286</v>
      </c>
      <c r="E11" s="42">
        <v>4376606000187</v>
      </c>
      <c r="F11" s="40">
        <v>45569</v>
      </c>
      <c r="G11" s="69" t="s">
        <v>391</v>
      </c>
      <c r="H11" s="41">
        <v>20</v>
      </c>
      <c r="I11" s="41">
        <v>2024</v>
      </c>
      <c r="J11" s="43" t="s">
        <v>302</v>
      </c>
      <c r="L11" s="38"/>
      <c r="M11" s="30"/>
      <c r="N11" s="30"/>
      <c r="Q11" s="31"/>
      <c r="R11" s="31"/>
      <c r="S11" s="31"/>
    </row>
    <row r="12" spans="1:19" s="29" customFormat="1" ht="52.5" customHeight="1" x14ac:dyDescent="0.3">
      <c r="A12" s="36" t="s">
        <v>718</v>
      </c>
      <c r="B12" s="51">
        <v>4.8</v>
      </c>
      <c r="C12" s="41" t="s">
        <v>508</v>
      </c>
      <c r="D12" s="41" t="s">
        <v>286</v>
      </c>
      <c r="E12" s="42" t="s">
        <v>517</v>
      </c>
      <c r="F12" s="40">
        <v>45366</v>
      </c>
      <c r="G12" s="69" t="s">
        <v>518</v>
      </c>
      <c r="H12" s="41">
        <v>4</v>
      </c>
      <c r="I12" s="41">
        <v>2024</v>
      </c>
      <c r="J12" s="43" t="s">
        <v>289</v>
      </c>
      <c r="L12" s="38"/>
      <c r="M12" s="30"/>
      <c r="N12" s="30"/>
      <c r="Q12" s="31"/>
      <c r="R12" s="31"/>
      <c r="S12" s="31"/>
    </row>
    <row r="13" spans="1:19" s="29" customFormat="1" ht="52.5" customHeight="1" x14ac:dyDescent="0.3">
      <c r="A13" s="36" t="s">
        <v>719</v>
      </c>
      <c r="B13" s="51">
        <v>3.33</v>
      </c>
      <c r="C13" s="41" t="s">
        <v>171</v>
      </c>
      <c r="D13" s="41" t="s">
        <v>286</v>
      </c>
      <c r="E13" s="42" t="s">
        <v>720</v>
      </c>
      <c r="F13" s="40">
        <v>45482</v>
      </c>
      <c r="G13" s="69" t="s">
        <v>721</v>
      </c>
      <c r="H13" s="41">
        <v>5</v>
      </c>
      <c r="I13" s="41">
        <v>2024</v>
      </c>
      <c r="J13" s="43" t="s">
        <v>302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1251</v>
      </c>
      <c r="B16" s="51">
        <v>3.7</v>
      </c>
      <c r="C16" s="67" t="s">
        <v>1245</v>
      </c>
      <c r="D16" s="77" t="s">
        <v>1119</v>
      </c>
      <c r="E16" s="147" t="s">
        <v>1252</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240" priority="5">
      <formula>$F1="VALOR INCONSISTENTE"</formula>
    </cfRule>
  </conditionalFormatting>
  <conditionalFormatting sqref="A9:J37">
    <cfRule type="expression" dxfId="23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38" priority="3">
      <formula>$F4="VALOR INCONSISTENTE"</formula>
    </cfRule>
  </conditionalFormatting>
  <hyperlinks>
    <hyperlink ref="E16" r:id="rId1" display="https://www.google.com/url?url=https://www.magazineluiza.com.br/creme-de-leite-mococa-mistura-lactea-27x200g/p/bach4h6jdd/me/crml/%3Fseller_id%3Dvickbeauty%26srsltid%3DAfmBOoqWn91im39u01w5rpky6DUtj0A2Fj7R_2fvuwNZ1OClv14j7GyDkr0&amp;rct=j&amp;q=&amp;esrc=s&amp;opi=95576897&amp;sa=U&amp;ved=0ahUKEwixsqTp-s-KAxUPO7kGHedfI-YQgOUECMQG&amp;usg=AOvVaw2W1tU5TwAXCWKQWW20AlUK" xr:uid="{868C2D2F-9323-43D6-BA8F-0CC2CC25B710}"/>
  </hyperlinks>
  <pageMargins left="0.4" right="0.4" top="0.6" bottom="0.6" header="0.31496062000000002" footer="0.31496062000000002"/>
  <pageSetup paperSize="9" scale="54" fitToHeight="0" orientation="landscape" cellComments="atEnd" r:id="rId2"/>
  <drawing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59744-7A6D-4A7E-8A67-39892BEFD0EE}">
  <sheetPr codeName="Planilha86">
    <pageSetUpPr fitToPage="1"/>
  </sheetPr>
  <dimension ref="A1:S17"/>
  <sheetViews>
    <sheetView showGridLines="0" zoomScale="80" zoomScaleNormal="80" workbookViewId="0">
      <pane ySplit="2" topLeftCell="A3" activePane="bottomLeft" state="frozen"/>
      <selection pane="bottomLeft" activeCell="B1" sqref="B1:D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219</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11.6075</v>
      </c>
      <c r="B5" s="146">
        <f>IFERROR(MEDIAN(B7:B1048576),0)</f>
        <v>11.175000000000001</v>
      </c>
      <c r="C5" s="146"/>
      <c r="D5" s="146">
        <f>IFERROR(AVERAGEIFS(B7:B1048576,B7:B1048576,"&lt;"&amp;(A5+IFERROR(_xlfn.STDEV.S(B7:B1048576),0)),B7:B1048576,"&gt;"&amp;(A5-IFERROR(_xlfn.STDEV.S(B7:B1048576),0))),0)</f>
        <v>10.93</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724</v>
      </c>
      <c r="B9" s="51">
        <v>10.7</v>
      </c>
      <c r="C9" s="41" t="s">
        <v>171</v>
      </c>
      <c r="D9" s="41" t="s">
        <v>286</v>
      </c>
      <c r="E9" s="42" t="s">
        <v>298</v>
      </c>
      <c r="F9" s="40">
        <v>45420</v>
      </c>
      <c r="G9" s="69" t="s">
        <v>296</v>
      </c>
      <c r="H9" s="41">
        <v>1</v>
      </c>
      <c r="I9" s="41">
        <v>2024</v>
      </c>
      <c r="J9" s="43" t="s">
        <v>288</v>
      </c>
      <c r="L9" s="38"/>
      <c r="M9" s="30"/>
      <c r="N9" s="30"/>
      <c r="Q9" s="31"/>
      <c r="R9" s="31"/>
      <c r="S9" s="31"/>
    </row>
    <row r="10" spans="1:19" s="29" customFormat="1" ht="52.5" customHeight="1" x14ac:dyDescent="0.3">
      <c r="A10" s="36" t="s">
        <v>1638</v>
      </c>
      <c r="B10" s="51">
        <v>11.65</v>
      </c>
      <c r="C10" s="41" t="s">
        <v>171</v>
      </c>
      <c r="D10" s="41" t="s">
        <v>286</v>
      </c>
      <c r="E10" s="42">
        <v>8497405000199</v>
      </c>
      <c r="F10" s="40">
        <v>45558</v>
      </c>
      <c r="G10" s="69" t="s">
        <v>538</v>
      </c>
      <c r="H10" s="41">
        <v>19</v>
      </c>
      <c r="I10" s="41">
        <v>2024</v>
      </c>
      <c r="J10" s="43" t="s">
        <v>289</v>
      </c>
      <c r="L10" s="38"/>
      <c r="M10" s="30"/>
      <c r="N10" s="30"/>
      <c r="Q10" s="31"/>
      <c r="R10" s="31"/>
      <c r="S10" s="31"/>
    </row>
    <row r="11" spans="1:19" s="29" customFormat="1" ht="52.5" customHeight="1" x14ac:dyDescent="0.3">
      <c r="A11" s="36" t="s">
        <v>1639</v>
      </c>
      <c r="B11" s="51">
        <v>10.44</v>
      </c>
      <c r="C11" s="41" t="s">
        <v>617</v>
      </c>
      <c r="D11" s="41" t="s">
        <v>286</v>
      </c>
      <c r="E11" s="42">
        <v>46801424000156</v>
      </c>
      <c r="F11" s="40">
        <v>45436</v>
      </c>
      <c r="G11" s="69" t="s">
        <v>485</v>
      </c>
      <c r="H11" s="41">
        <v>10</v>
      </c>
      <c r="I11" s="41">
        <v>2024</v>
      </c>
      <c r="J11" s="43" t="s">
        <v>289</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35" t="s">
        <v>46</v>
      </c>
      <c r="F13" s="136"/>
      <c r="G13" s="68"/>
      <c r="H13" s="68"/>
      <c r="I13" s="68"/>
      <c r="J13" s="68"/>
      <c r="M13" s="62"/>
      <c r="N13" s="62"/>
      <c r="Q13" s="63"/>
      <c r="R13" s="63"/>
      <c r="S13" s="63"/>
    </row>
    <row r="14" spans="1:19" s="33" customFormat="1" ht="54" customHeight="1" x14ac:dyDescent="0.35">
      <c r="A14" s="36" t="s">
        <v>1254</v>
      </c>
      <c r="B14" s="51">
        <v>13.64</v>
      </c>
      <c r="C14" s="67" t="s">
        <v>1245</v>
      </c>
      <c r="D14" s="77" t="s">
        <v>1099</v>
      </c>
      <c r="E14" s="137" t="s">
        <v>1255</v>
      </c>
      <c r="F14" s="138"/>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30" t="s">
        <v>49</v>
      </c>
      <c r="E16" s="130"/>
      <c r="F16" s="131"/>
      <c r="G16" s="37"/>
      <c r="H16" s="37"/>
      <c r="I16" s="37"/>
      <c r="J16" s="37"/>
      <c r="L16" s="38"/>
      <c r="M16" s="30"/>
      <c r="N16" s="30"/>
      <c r="Q16" s="31"/>
      <c r="R16" s="31"/>
      <c r="S16" s="31"/>
    </row>
    <row r="17" spans="1:19" s="29" customFormat="1" ht="54" customHeight="1" x14ac:dyDescent="0.3">
      <c r="A17" s="39" t="s">
        <v>27</v>
      </c>
      <c r="B17" s="51"/>
      <c r="C17" s="52"/>
      <c r="D17" s="132"/>
      <c r="E17" s="133"/>
      <c r="F17" s="134"/>
      <c r="G17" s="37"/>
      <c r="H17" s="37"/>
      <c r="I17" s="37"/>
      <c r="J17" s="37"/>
      <c r="L17" s="38"/>
      <c r="M17" s="30"/>
      <c r="N17" s="30"/>
      <c r="Q17" s="31"/>
      <c r="R17" s="31"/>
      <c r="S17" s="31"/>
    </row>
  </sheetData>
  <mergeCells count="10">
    <mergeCell ref="D16:F16"/>
    <mergeCell ref="D17:F17"/>
    <mergeCell ref="E13:F13"/>
    <mergeCell ref="E14:F14"/>
    <mergeCell ref="B1:D1"/>
    <mergeCell ref="B2:D2"/>
    <mergeCell ref="B4:C4"/>
    <mergeCell ref="D4:E4"/>
    <mergeCell ref="B5:C5"/>
    <mergeCell ref="D5:E5"/>
  </mergeCells>
  <conditionalFormatting sqref="F1:F3 F8:F11">
    <cfRule type="expression" dxfId="237" priority="5">
      <formula>$F1="VALOR INCONSISTENTE"</formula>
    </cfRule>
  </conditionalFormatting>
  <conditionalFormatting sqref="A14:D14 G14:J14 A9:J13 A15:J35">
    <cfRule type="expression" dxfId="23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35" priority="3">
      <formula>$F4="VALOR INCONSISTENTE"</formula>
    </cfRule>
  </conditionalFormatting>
  <conditionalFormatting sqref="E14:F14">
    <cfRule type="expression" dxfId="234" priority="2">
      <formula>AND(E14&lt;&gt;"",MOD(ROW(),2)=0,$A14&lt;&gt;"PESQUISA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0E9FC-851D-49B1-9E75-B955924BF3A4}">
  <sheetPr codeName="Planilha87">
    <pageSetUpPr fitToPage="1"/>
  </sheetPr>
  <dimension ref="A1:S21"/>
  <sheetViews>
    <sheetView showGridLines="0" zoomScale="80" zoomScaleNormal="80" workbookViewId="0">
      <pane ySplit="2" topLeftCell="A3" activePane="bottomLeft" state="frozen"/>
      <selection pane="bottomLeft" activeCell="A13" sqref="A13"/>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220</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4.3274999999999997</v>
      </c>
      <c r="B5" s="146">
        <f>IFERROR(MEDIAN(B7:B1048576),0)</f>
        <v>3.895</v>
      </c>
      <c r="C5" s="146"/>
      <c r="D5" s="146">
        <f>IFERROR(AVERAGEIFS(B7:B1048576,B7:B1048576,"&lt;"&amp;(A5+IFERROR(_xlfn.STDEV.S(B7:B1048576),0)),B7:B1048576,"&gt;"&amp;(A5-IFERROR(_xlfn.STDEV.S(B7:B1048576),0))),0)</f>
        <v>3.9200000000000004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729</v>
      </c>
      <c r="B9" s="51">
        <v>3.4</v>
      </c>
      <c r="C9" s="41" t="s">
        <v>171</v>
      </c>
      <c r="D9" s="41" t="s">
        <v>286</v>
      </c>
      <c r="E9" s="42" t="s">
        <v>730</v>
      </c>
      <c r="F9" s="40">
        <v>45320</v>
      </c>
      <c r="G9" s="69" t="s">
        <v>731</v>
      </c>
      <c r="H9" s="41">
        <v>3</v>
      </c>
      <c r="I9" s="41">
        <v>2024</v>
      </c>
      <c r="J9" s="43" t="s">
        <v>302</v>
      </c>
      <c r="L9" s="38"/>
      <c r="M9" s="30"/>
      <c r="N9" s="30"/>
      <c r="Q9" s="31"/>
      <c r="R9" s="31"/>
      <c r="S9" s="31"/>
    </row>
    <row r="10" spans="1:19" s="29" customFormat="1" ht="52.5" customHeight="1" x14ac:dyDescent="0.3">
      <c r="A10" s="36" t="s">
        <v>1640</v>
      </c>
      <c r="B10" s="51">
        <v>3.48</v>
      </c>
      <c r="C10" s="41" t="s">
        <v>700</v>
      </c>
      <c r="D10" s="41" t="s">
        <v>286</v>
      </c>
      <c r="E10" s="42">
        <v>91454074000153</v>
      </c>
      <c r="F10" s="40">
        <v>45512</v>
      </c>
      <c r="G10" s="69" t="s">
        <v>413</v>
      </c>
      <c r="H10" s="41">
        <v>23</v>
      </c>
      <c r="I10" s="41">
        <v>2024</v>
      </c>
      <c r="J10" s="43" t="s">
        <v>302</v>
      </c>
      <c r="L10" s="38"/>
      <c r="M10" s="30"/>
      <c r="N10" s="30"/>
      <c r="Q10" s="31"/>
      <c r="R10" s="31"/>
      <c r="S10" s="31"/>
    </row>
    <row r="11" spans="1:19" s="29" customFormat="1" ht="52.5" customHeight="1" x14ac:dyDescent="0.3">
      <c r="A11" s="36" t="s">
        <v>1643</v>
      </c>
      <c r="B11" s="51">
        <v>3.9</v>
      </c>
      <c r="C11" s="41" t="s">
        <v>171</v>
      </c>
      <c r="D11" s="41" t="s">
        <v>286</v>
      </c>
      <c r="E11" s="42">
        <v>33842718000184</v>
      </c>
      <c r="F11" s="40">
        <v>45470</v>
      </c>
      <c r="G11" s="69" t="s">
        <v>1644</v>
      </c>
      <c r="H11" s="41">
        <v>17</v>
      </c>
      <c r="I11" s="41">
        <v>2024</v>
      </c>
      <c r="J11" s="43" t="s">
        <v>302</v>
      </c>
      <c r="L11" s="38"/>
      <c r="M11" s="30"/>
      <c r="N11" s="30"/>
      <c r="Q11" s="31"/>
      <c r="R11" s="31"/>
      <c r="S11" s="31"/>
    </row>
    <row r="12" spans="1:19" s="29" customFormat="1" ht="52.5" customHeight="1" x14ac:dyDescent="0.3">
      <c r="A12" s="36" t="s">
        <v>736</v>
      </c>
      <c r="B12" s="51">
        <v>5.08</v>
      </c>
      <c r="C12" s="41" t="s">
        <v>700</v>
      </c>
      <c r="D12" s="41" t="s">
        <v>286</v>
      </c>
      <c r="E12" s="42" t="s">
        <v>330</v>
      </c>
      <c r="F12" s="40">
        <v>45482</v>
      </c>
      <c r="G12" s="69" t="s">
        <v>737</v>
      </c>
      <c r="H12" s="41">
        <v>8</v>
      </c>
      <c r="I12" s="41">
        <v>2024</v>
      </c>
      <c r="J12" s="43" t="s">
        <v>302</v>
      </c>
      <c r="L12" s="38"/>
      <c r="M12" s="30"/>
      <c r="N12" s="30"/>
      <c r="Q12" s="31"/>
      <c r="R12" s="31"/>
      <c r="S12" s="31"/>
    </row>
    <row r="13" spans="1:19" s="29" customFormat="1" ht="52.5" customHeight="1" x14ac:dyDescent="0.3">
      <c r="A13" s="36" t="s">
        <v>1641</v>
      </c>
      <c r="B13" s="51">
        <v>3.89</v>
      </c>
      <c r="C13" s="41" t="s">
        <v>419</v>
      </c>
      <c r="D13" s="41" t="s">
        <v>305</v>
      </c>
      <c r="E13" s="42">
        <v>35088051000100</v>
      </c>
      <c r="F13" s="40">
        <v>45323</v>
      </c>
      <c r="G13" s="69" t="s">
        <v>725</v>
      </c>
      <c r="H13" s="41" t="s">
        <v>726</v>
      </c>
      <c r="I13" s="41">
        <v>2024</v>
      </c>
      <c r="J13" s="43" t="s">
        <v>309</v>
      </c>
      <c r="L13" s="38"/>
      <c r="M13" s="30"/>
      <c r="N13" s="30"/>
      <c r="Q13" s="31"/>
      <c r="R13" s="31"/>
      <c r="S13" s="31"/>
    </row>
    <row r="14" spans="1:19" s="29" customFormat="1" ht="52.5" customHeight="1" x14ac:dyDescent="0.3">
      <c r="A14" s="36" t="s">
        <v>1642</v>
      </c>
      <c r="B14" s="51">
        <v>4.3</v>
      </c>
      <c r="C14" s="41" t="s">
        <v>472</v>
      </c>
      <c r="D14" s="41" t="s">
        <v>305</v>
      </c>
      <c r="E14" s="42">
        <v>16738785000134</v>
      </c>
      <c r="F14" s="40">
        <v>45411</v>
      </c>
      <c r="G14" s="69" t="s">
        <v>927</v>
      </c>
      <c r="H14" s="41" t="s">
        <v>928</v>
      </c>
      <c r="I14" s="41">
        <v>2024</v>
      </c>
      <c r="J14" s="43" t="s">
        <v>337</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35" t="s">
        <v>46</v>
      </c>
      <c r="F16" s="136"/>
      <c r="G16" s="68"/>
      <c r="H16" s="68"/>
      <c r="I16" s="68"/>
      <c r="J16" s="68"/>
      <c r="M16" s="62"/>
      <c r="N16" s="62"/>
      <c r="Q16" s="63"/>
      <c r="R16" s="63"/>
      <c r="S16" s="63"/>
    </row>
    <row r="17" spans="1:19" s="33" customFormat="1" ht="54" customHeight="1" x14ac:dyDescent="0.35">
      <c r="A17" s="36" t="s">
        <v>1256</v>
      </c>
      <c r="B17" s="51">
        <v>7.18</v>
      </c>
      <c r="C17" s="67" t="s">
        <v>1245</v>
      </c>
      <c r="D17" s="77" t="s">
        <v>1189</v>
      </c>
      <c r="E17" s="147" t="s">
        <v>1257</v>
      </c>
      <c r="F17" s="148"/>
      <c r="G17" s="32"/>
      <c r="H17" s="32"/>
      <c r="I17" s="32"/>
      <c r="J17" s="32"/>
      <c r="L17" s="75"/>
      <c r="M17" s="35"/>
      <c r="N17" s="35"/>
      <c r="Q17" s="34"/>
      <c r="R17" s="34"/>
      <c r="S17" s="34"/>
    </row>
    <row r="18" spans="1:19" s="33" customFormat="1" ht="54" customHeight="1" x14ac:dyDescent="0.35">
      <c r="A18" s="36" t="s">
        <v>1258</v>
      </c>
      <c r="B18" s="51">
        <v>3.39</v>
      </c>
      <c r="C18" s="67" t="s">
        <v>1245</v>
      </c>
      <c r="D18" s="77" t="s">
        <v>1151</v>
      </c>
      <c r="E18" s="147" t="s">
        <v>1259</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233" priority="5">
      <formula>$F1="VALOR INCONSISTENTE"</formula>
    </cfRule>
  </conditionalFormatting>
  <conditionalFormatting sqref="A9:J39">
    <cfRule type="expression" dxfId="23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31" priority="3">
      <formula>$F4="VALOR INCONSISTENTE"</formula>
    </cfRule>
  </conditionalFormatting>
  <hyperlinks>
    <hyperlink ref="E18" r:id="rId1" display="https://www.google.com/url?url=http://www.superkoch.com.br/ervilha-bonare-sache-com-170g-72769%3Fsrsltid%3DAfmBOorxGIe2S2cpbg6MXYOU1O7-KfirsC49L0VXfCsEPa6Y7MOpfsi4NlU&amp;rct=j&amp;q=&amp;esrc=s&amp;opi=95576897&amp;sa=U&amp;ved=0ahUKEwis-rL0-s-KAxU6JLkGHXAeH7UQguUECMgF&amp;usg=AOvVaw0gvAASVStzs_XT9dd3LEdv" xr:uid="{8E6CFF1B-E897-4CC3-A86B-452E47CF6185}"/>
    <hyperlink ref="E17" r:id="rId2" display="https://www.google.com/url?url=https://bomgado.com/armazem_bomgado%3Fid%3D1367621%26srsltid%3DAfmBOop9KTYESRuTaN2SQkKwueQ7x-27uzbeopLic-Iwb6f7R_A6DdrFrPI%23produto&amp;rct=j&amp;q=&amp;esrc=s&amp;opi=95576897&amp;sa=U&amp;ved=0ahUKEwis-rL0-s-KAxU6JLkGHXAeH7UQgOUECL0F&amp;usg=AOvVaw3B0mFcURBdgBvzGREcdJn4" xr:uid="{BE8F4DF1-ED00-4B38-81D7-048FDBB1C695}"/>
  </hyperlinks>
  <pageMargins left="0.4" right="0.4" top="0.6" bottom="0.6" header="0.31496062000000002" footer="0.31496062000000002"/>
  <pageSetup paperSize="9" scale="54" fitToHeight="0" orientation="landscape" cellComments="atEnd" r:id="rId3"/>
  <drawing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9E3D1-A3C6-49A0-A955-D63E47950C08}">
  <sheetPr codeName="Planilha88">
    <pageSetUpPr fitToPage="1"/>
  </sheetPr>
  <dimension ref="A1:S19"/>
  <sheetViews>
    <sheetView showGridLines="0" zoomScale="80" zoomScaleNormal="80" workbookViewId="0">
      <pane ySplit="2" topLeftCell="A3" activePane="bottomLeft" state="frozen"/>
      <selection pane="bottomLeft" activeCell="D10" sqref="D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221</v>
      </c>
      <c r="C1" s="140"/>
      <c r="D1" s="141"/>
      <c r="E1" s="9"/>
      <c r="F1" s="2"/>
      <c r="G1" s="1"/>
      <c r="H1" s="2"/>
      <c r="I1" s="2"/>
      <c r="J1" s="2"/>
      <c r="K1" s="3"/>
      <c r="M1" s="3"/>
      <c r="N1" s="3"/>
    </row>
    <row r="2" spans="1:19" s="26" customFormat="1" ht="27" customHeight="1" x14ac:dyDescent="0.25">
      <c r="A2" s="70" t="s">
        <v>26</v>
      </c>
      <c r="B2" s="142" t="s">
        <v>190</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12.505000000000001</v>
      </c>
      <c r="B5" s="146">
        <f>IFERROR(MEDIAN(B7:B1048576),0)</f>
        <v>10.629999999999999</v>
      </c>
      <c r="C5" s="146"/>
      <c r="D5" s="146">
        <f>IFERROR(AVERAGEIFS(B7:B1048576,B7:B1048576,"&lt;"&amp;(A5+IFERROR(_xlfn.STDEV.S(B7:B1048576),0)),B7:B1048576,"&gt;"&amp;(A5-IFERROR(_xlfn.STDEV.S(B7:B1048576),0))),0)</f>
        <v>11.208</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1645</v>
      </c>
      <c r="B9" s="51">
        <v>9.7899999999999991</v>
      </c>
      <c r="C9" s="41" t="s">
        <v>171</v>
      </c>
      <c r="D9" s="41" t="s">
        <v>286</v>
      </c>
      <c r="E9" s="42">
        <v>3174527000120</v>
      </c>
      <c r="F9" s="40">
        <v>45336</v>
      </c>
      <c r="G9" s="69" t="s">
        <v>535</v>
      </c>
      <c r="H9" s="41">
        <v>1</v>
      </c>
      <c r="I9" s="41">
        <v>2024</v>
      </c>
      <c r="J9" s="43" t="s">
        <v>288</v>
      </c>
      <c r="L9" s="38"/>
      <c r="M9" s="30"/>
      <c r="N9" s="30"/>
      <c r="Q9" s="31"/>
      <c r="R9" s="31"/>
      <c r="S9" s="31"/>
    </row>
    <row r="10" spans="1:19" s="29" customFormat="1" ht="52.5" customHeight="1" x14ac:dyDescent="0.3">
      <c r="A10" s="36" t="s">
        <v>1646</v>
      </c>
      <c r="B10" s="51">
        <v>15</v>
      </c>
      <c r="C10" s="41" t="s">
        <v>171</v>
      </c>
      <c r="D10" s="41" t="s">
        <v>286</v>
      </c>
      <c r="E10" s="42">
        <v>41018705000113</v>
      </c>
      <c r="F10" s="40">
        <v>45531</v>
      </c>
      <c r="G10" s="69" t="s">
        <v>1647</v>
      </c>
      <c r="H10" s="41">
        <v>8</v>
      </c>
      <c r="I10" s="41">
        <v>2024</v>
      </c>
      <c r="J10" s="43" t="s">
        <v>302</v>
      </c>
      <c r="L10" s="38"/>
      <c r="M10" s="30"/>
      <c r="N10" s="30"/>
      <c r="Q10" s="31"/>
      <c r="R10" s="31"/>
      <c r="S10" s="31"/>
    </row>
    <row r="11" spans="1:19" s="29" customFormat="1" ht="52.5" customHeight="1" x14ac:dyDescent="0.3">
      <c r="A11" s="36" t="s">
        <v>1649</v>
      </c>
      <c r="B11" s="51">
        <v>9.99</v>
      </c>
      <c r="C11" s="41" t="s">
        <v>171</v>
      </c>
      <c r="D11" s="41" t="s">
        <v>286</v>
      </c>
      <c r="E11" s="42">
        <v>2111225000140</v>
      </c>
      <c r="F11" s="40">
        <v>45348</v>
      </c>
      <c r="G11" s="69" t="s">
        <v>683</v>
      </c>
      <c r="H11" s="41">
        <v>1</v>
      </c>
      <c r="I11" s="41">
        <v>2024</v>
      </c>
      <c r="J11" s="43" t="s">
        <v>288</v>
      </c>
      <c r="L11" s="38"/>
      <c r="M11" s="30"/>
      <c r="N11" s="30"/>
      <c r="Q11" s="31"/>
      <c r="R11" s="31"/>
      <c r="S11" s="31"/>
    </row>
    <row r="12" spans="1:19" s="29" customFormat="1" ht="52.5" customHeight="1" x14ac:dyDescent="0.3">
      <c r="A12" s="36" t="s">
        <v>1648</v>
      </c>
      <c r="B12" s="51">
        <v>11.27</v>
      </c>
      <c r="C12" s="41" t="s">
        <v>404</v>
      </c>
      <c r="D12" s="41" t="s">
        <v>286</v>
      </c>
      <c r="E12" s="42">
        <v>4371840000111</v>
      </c>
      <c r="F12" s="40">
        <v>45338</v>
      </c>
      <c r="G12" s="69" t="s">
        <v>1028</v>
      </c>
      <c r="H12" s="41">
        <v>1</v>
      </c>
      <c r="I12" s="41">
        <v>2024</v>
      </c>
      <c r="J12" s="43" t="s">
        <v>289</v>
      </c>
      <c r="L12" s="38"/>
      <c r="M12" s="30"/>
      <c r="N12" s="30"/>
      <c r="Q12" s="31"/>
      <c r="R12" s="31"/>
      <c r="S12" s="31"/>
    </row>
    <row r="13" spans="1:19" s="29" customFormat="1" ht="52.5" customHeight="1" x14ac:dyDescent="0.3">
      <c r="A13" s="36" t="s">
        <v>742</v>
      </c>
      <c r="B13" s="51">
        <v>9.99</v>
      </c>
      <c r="C13" s="41" t="s">
        <v>743</v>
      </c>
      <c r="D13" s="41" t="s">
        <v>305</v>
      </c>
      <c r="E13" s="42" t="s">
        <v>744</v>
      </c>
      <c r="F13" s="40">
        <v>45385</v>
      </c>
      <c r="G13" s="69" t="s">
        <v>745</v>
      </c>
      <c r="H13" s="41" t="s">
        <v>746</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1261</v>
      </c>
      <c r="B16" s="51">
        <v>18.989999999999998</v>
      </c>
      <c r="C16" s="67" t="s">
        <v>1245</v>
      </c>
      <c r="D16" s="77" t="s">
        <v>1099</v>
      </c>
      <c r="E16" s="147" t="s">
        <v>1262</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230" priority="5">
      <formula>$F1="VALOR INCONSISTENTE"</formula>
    </cfRule>
  </conditionalFormatting>
  <conditionalFormatting sqref="A9:J28">
    <cfRule type="expression" dxfId="22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28" priority="3">
      <formula>$F4="VALOR INCONSISTENTE"</formula>
    </cfRule>
  </conditionalFormatting>
  <hyperlinks>
    <hyperlink ref="E16" r:id="rId1" display="https://www.google.com/url?url=https://produto.mercadolivre.com.br/MLB-5120701824-essncia-de-baunilha-dr-oetker-30ml-_JM%3Fmatt_tool%3D18956390%26utm_source%3Dgoogle_shopping%26utm_medium%3Dorganic&amp;rct=j&amp;q=&amp;esrc=s&amp;opi=95576897&amp;sa=U&amp;ved=0ahUKEwi0gPT6-s-KAxUbIrkGHT6kMQAQguUECJgH&amp;usg=AOvVaw0amuuJP3yNetXO3kqK9vkw" xr:uid="{F814B388-7E54-46D7-8C9C-6E889A612DB6}"/>
  </hyperlinks>
  <pageMargins left="0.4" right="0.4" top="0.6" bottom="0.6" header="0.31496062000000002" footer="0.31496062000000002"/>
  <pageSetup paperSize="9" scale="54" fitToHeight="0" orientation="landscape" cellComments="atEnd" r:id="rId2"/>
  <drawing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EE956-0BF1-40F6-934F-BC608D07B559}">
  <sheetPr codeName="Planilha89">
    <pageSetUpPr fitToPage="1"/>
  </sheetPr>
  <dimension ref="A1:S20"/>
  <sheetViews>
    <sheetView showGridLines="0" zoomScale="80" zoomScaleNormal="80" workbookViewId="0">
      <pane ySplit="2" topLeftCell="A3" activePane="bottomLeft" state="frozen"/>
      <selection pane="bottomLeft" activeCell="C13" sqref="C13"/>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222</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4.3600000000000003</v>
      </c>
      <c r="B5" s="146">
        <f>IFERROR(MEDIAN(B7:B1048576),0)</f>
        <v>4.29</v>
      </c>
      <c r="C5" s="146"/>
      <c r="D5" s="146">
        <f>IFERROR(AVERAGEIFS(B7:B1048576,B7:B1048576,"&lt;"&amp;(A5+IFERROR(_xlfn.STDEV.S(B7:B1048576),0)),B7:B1048576,"&gt;"&amp;(A5-IFERROR(_xlfn.STDEV.S(B7:B1048576),0))),0)</f>
        <v>3.97</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1650</v>
      </c>
      <c r="B9" s="51">
        <v>4.29</v>
      </c>
      <c r="C9" s="41" t="s">
        <v>171</v>
      </c>
      <c r="D9" s="41" t="s">
        <v>286</v>
      </c>
      <c r="E9" s="42">
        <v>2877205000185</v>
      </c>
      <c r="F9" s="40">
        <v>45499</v>
      </c>
      <c r="G9" s="69" t="s">
        <v>626</v>
      </c>
      <c r="H9" s="41">
        <v>5</v>
      </c>
      <c r="I9" s="41">
        <v>2024</v>
      </c>
      <c r="J9" s="43" t="s">
        <v>302</v>
      </c>
      <c r="L9" s="38"/>
      <c r="M9" s="30"/>
      <c r="N9" s="30"/>
      <c r="Q9" s="31"/>
      <c r="R9" s="31"/>
      <c r="S9" s="31"/>
    </row>
    <row r="10" spans="1:19" s="29" customFormat="1" ht="52.5" customHeight="1" x14ac:dyDescent="0.3">
      <c r="A10" s="36" t="s">
        <v>1651</v>
      </c>
      <c r="B10" s="51">
        <v>3.54</v>
      </c>
      <c r="C10" s="41" t="s">
        <v>171</v>
      </c>
      <c r="D10" s="41" t="s">
        <v>286</v>
      </c>
      <c r="E10" s="42">
        <v>27467343000117</v>
      </c>
      <c r="F10" s="40">
        <v>45414</v>
      </c>
      <c r="G10" s="69" t="s">
        <v>588</v>
      </c>
      <c r="H10" s="41">
        <v>4</v>
      </c>
      <c r="I10" s="41">
        <v>2024</v>
      </c>
      <c r="J10" s="43" t="s">
        <v>302</v>
      </c>
      <c r="L10" s="38"/>
      <c r="M10" s="30"/>
      <c r="N10" s="30"/>
      <c r="Q10" s="31"/>
      <c r="R10" s="31"/>
      <c r="S10" s="31"/>
    </row>
    <row r="11" spans="1:19" s="29" customFormat="1" ht="52.5" customHeight="1" x14ac:dyDescent="0.3">
      <c r="A11" s="36" t="s">
        <v>748</v>
      </c>
      <c r="B11" s="51">
        <v>3</v>
      </c>
      <c r="C11" s="41" t="s">
        <v>171</v>
      </c>
      <c r="D11" s="41" t="s">
        <v>286</v>
      </c>
      <c r="E11" s="42" t="s">
        <v>749</v>
      </c>
      <c r="F11" s="40">
        <v>45331</v>
      </c>
      <c r="G11" s="69" t="s">
        <v>688</v>
      </c>
      <c r="H11" s="41">
        <v>1</v>
      </c>
      <c r="I11" s="41">
        <v>2024</v>
      </c>
      <c r="J11" s="43" t="s">
        <v>288</v>
      </c>
      <c r="L11" s="38"/>
      <c r="M11" s="30"/>
      <c r="N11" s="30"/>
      <c r="Q11" s="31"/>
      <c r="R11" s="31"/>
      <c r="S11" s="31"/>
    </row>
    <row r="12" spans="1:19" s="29" customFormat="1" ht="52.35" customHeight="1" x14ac:dyDescent="0.3">
      <c r="A12" s="36" t="s">
        <v>1653</v>
      </c>
      <c r="B12" s="51">
        <v>4.4000000000000004</v>
      </c>
      <c r="C12" s="41" t="s">
        <v>171</v>
      </c>
      <c r="D12" s="41" t="s">
        <v>286</v>
      </c>
      <c r="E12" s="42">
        <v>43463101000101</v>
      </c>
      <c r="F12" s="40">
        <v>45503</v>
      </c>
      <c r="G12" s="69" t="s">
        <v>622</v>
      </c>
      <c r="H12" s="41">
        <v>31</v>
      </c>
      <c r="I12" s="41">
        <v>2024</v>
      </c>
      <c r="J12" s="43" t="s">
        <v>302</v>
      </c>
      <c r="L12" s="38"/>
      <c r="M12" s="30"/>
      <c r="N12" s="30"/>
      <c r="Q12" s="31"/>
      <c r="R12" s="31"/>
      <c r="S12" s="31"/>
    </row>
    <row r="13" spans="1:19" s="29" customFormat="1" ht="52.5" customHeight="1" x14ac:dyDescent="0.3">
      <c r="A13" s="36" t="s">
        <v>1652</v>
      </c>
      <c r="B13" s="51">
        <v>3.65</v>
      </c>
      <c r="C13" s="41" t="s">
        <v>171</v>
      </c>
      <c r="D13" s="41" t="s">
        <v>286</v>
      </c>
      <c r="E13" s="42">
        <v>21949945000124</v>
      </c>
      <c r="F13" s="40">
        <v>45463</v>
      </c>
      <c r="G13" s="69" t="s">
        <v>698</v>
      </c>
      <c r="H13" s="41">
        <v>8</v>
      </c>
      <c r="I13" s="41">
        <v>2024</v>
      </c>
      <c r="J13" s="43" t="s">
        <v>302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1264</v>
      </c>
      <c r="B16" s="51">
        <v>6.15</v>
      </c>
      <c r="C16" s="67" t="s">
        <v>1263</v>
      </c>
      <c r="D16" s="77" t="s">
        <v>1153</v>
      </c>
      <c r="E16" s="147" t="s">
        <v>1265</v>
      </c>
      <c r="F16" s="138"/>
      <c r="G16" s="32"/>
      <c r="H16" s="32"/>
      <c r="I16" s="32"/>
      <c r="J16" s="32"/>
      <c r="L16" s="75"/>
      <c r="M16" s="35"/>
      <c r="N16" s="35"/>
      <c r="Q16" s="34"/>
      <c r="R16" s="34"/>
      <c r="S16" s="34"/>
    </row>
    <row r="17" spans="1:19" s="33" customFormat="1" ht="54" customHeight="1" x14ac:dyDescent="0.35">
      <c r="A17" s="36" t="s">
        <v>1266</v>
      </c>
      <c r="B17" s="51">
        <v>5.49</v>
      </c>
      <c r="C17" s="67" t="s">
        <v>1263</v>
      </c>
      <c r="D17" s="77" t="s">
        <v>1163</v>
      </c>
      <c r="E17" s="147" t="s">
        <v>1267</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227" priority="5">
      <formula>$F1="VALOR INCONSISTENTE"</formula>
    </cfRule>
  </conditionalFormatting>
  <conditionalFormatting sqref="A9:J38">
    <cfRule type="expression" dxfId="22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25" priority="3">
      <formula>$F4="VALOR INCONSISTENTE"</formula>
    </cfRule>
  </conditionalFormatting>
  <hyperlinks>
    <hyperlink ref="E16" r:id="rId1" display="https://www.google.com/url?url=https://www.superpaguemenos.com.br/extrato-tomate-quero-300g-sc/p%3Fgoogleshopping%3D1%26srsltid%3DAfmBOorAUI3HDjcdH2W4T9s2d8G3drHWYtyxOS7EKFkopoEFbOcC0q0fKDE&amp;rct=j&amp;q=&amp;esrc=s&amp;opi=95576897&amp;sa=U&amp;ved=0ahUKEwjMlpCB-8-KAxVpDrkGHY-kASMQguUECOcG&amp;usg=AOvVaw2zW1YSuZxAaCWvMs9cOEo2" xr:uid="{7892B82C-A7AC-4368-B6A2-ED0A514630AB}"/>
    <hyperlink ref="E17" r:id="rId2" display="https://www.google.com/url?url=https://www.amigao.com/maringa/mercearia-salgada/atomatados/extrato-tomate-predilecta-tradicional-pote-300g-3449.html&amp;rct=j&amp;q=&amp;esrc=s&amp;opi=95576897&amp;sa=U&amp;ved=0ahUKEwjMlpCB-8-KAxVpDrkGHY-kASMQguUECPMG&amp;usg=AOvVaw1d6Proe5SVKU7n0rSf8x2J" xr:uid="{7D97B9C0-90DB-43D0-8E90-0B96535CC8AD}"/>
  </hyperlinks>
  <pageMargins left="0.4" right="0.4" top="0.6" bottom="0.6" header="0.31496062000000002" footer="0.31496062000000002"/>
  <pageSetup paperSize="9" scale="54" fitToHeight="0" orientation="landscape" cellComments="atEnd" r:id="rId3"/>
  <drawing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98765-6991-4742-AA5D-EC0071060290}">
  <sheetPr codeName="Planilha90">
    <pageSetUpPr fitToPage="1"/>
  </sheetPr>
  <dimension ref="A1:S19"/>
  <sheetViews>
    <sheetView showGridLines="0" zoomScale="80" zoomScaleNormal="80" workbookViewId="0">
      <pane ySplit="2" topLeftCell="A3" activePane="bottomLeft" state="frozen"/>
      <selection pane="bottomLeft" activeCell="E12" sqref="E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223</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5.2049999999999992</v>
      </c>
      <c r="B5" s="146">
        <f>IFERROR(MEDIAN(B7:B1048576),0)</f>
        <v>4.87</v>
      </c>
      <c r="C5" s="146"/>
      <c r="D5" s="146">
        <f>IFERROR(AVERAGEIFS(B7:B1048576,B7:B1048576,"&lt;"&amp;(A5+IFERROR(_xlfn.STDEV.S(B7:B1048576),0)),B7:B1048576,"&gt;"&amp;(A5-IFERROR(_xlfn.STDEV.S(B7:B1048576),0))),0)</f>
        <v>4.6479999999999997</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750</v>
      </c>
      <c r="B9" s="51">
        <v>5.15</v>
      </c>
      <c r="C9" s="41" t="s">
        <v>171</v>
      </c>
      <c r="D9" s="41" t="s">
        <v>286</v>
      </c>
      <c r="E9" s="42" t="s">
        <v>539</v>
      </c>
      <c r="F9" s="40">
        <v>45449</v>
      </c>
      <c r="G9" s="69" t="s">
        <v>540</v>
      </c>
      <c r="H9" s="41">
        <v>8</v>
      </c>
      <c r="I9" s="41">
        <v>2024</v>
      </c>
      <c r="J9" s="43" t="s">
        <v>302</v>
      </c>
      <c r="L9" s="38"/>
      <c r="M9" s="30"/>
      <c r="N9" s="30"/>
      <c r="Q9" s="31"/>
      <c r="R9" s="31"/>
      <c r="S9" s="31"/>
    </row>
    <row r="10" spans="1:19" s="29" customFormat="1" ht="52.5" customHeight="1" x14ac:dyDescent="0.3">
      <c r="A10" s="36" t="s">
        <v>753</v>
      </c>
      <c r="B10" s="51">
        <v>4.71</v>
      </c>
      <c r="C10" s="41" t="s">
        <v>171</v>
      </c>
      <c r="D10" s="41" t="s">
        <v>286</v>
      </c>
      <c r="E10" s="42" t="s">
        <v>695</v>
      </c>
      <c r="F10" s="40">
        <v>45469</v>
      </c>
      <c r="G10" s="69" t="s">
        <v>681</v>
      </c>
      <c r="H10" s="41">
        <v>17</v>
      </c>
      <c r="I10" s="41">
        <v>2024</v>
      </c>
      <c r="J10" s="43" t="s">
        <v>289</v>
      </c>
      <c r="L10" s="38"/>
      <c r="M10" s="30"/>
      <c r="N10" s="30"/>
      <c r="Q10" s="31"/>
      <c r="R10" s="31"/>
      <c r="S10" s="31"/>
    </row>
    <row r="11" spans="1:19" s="29" customFormat="1" ht="52.5" customHeight="1" x14ac:dyDescent="0.3">
      <c r="A11" s="36" t="s">
        <v>751</v>
      </c>
      <c r="B11" s="51">
        <v>3.9</v>
      </c>
      <c r="C11" s="41" t="s">
        <v>171</v>
      </c>
      <c r="D11" s="41" t="s">
        <v>286</v>
      </c>
      <c r="E11" s="42">
        <v>98511835000100</v>
      </c>
      <c r="F11" s="40">
        <v>45489</v>
      </c>
      <c r="G11" s="69" t="s">
        <v>752</v>
      </c>
      <c r="H11" s="41">
        <v>20</v>
      </c>
      <c r="I11" s="41">
        <v>2024</v>
      </c>
      <c r="J11" s="43" t="s">
        <v>302</v>
      </c>
      <c r="L11" s="38"/>
      <c r="M11" s="30"/>
      <c r="N11" s="30"/>
      <c r="Q11" s="31"/>
      <c r="R11" s="31"/>
      <c r="S11" s="31"/>
    </row>
    <row r="12" spans="1:19" s="29" customFormat="1" ht="52.5" customHeight="1" x14ac:dyDescent="0.3">
      <c r="A12" s="36" t="s">
        <v>1654</v>
      </c>
      <c r="B12" s="51">
        <v>5.03</v>
      </c>
      <c r="C12" s="41" t="s">
        <v>171</v>
      </c>
      <c r="D12" s="41" t="s">
        <v>305</v>
      </c>
      <c r="E12" s="42">
        <v>50983112000188</v>
      </c>
      <c r="F12" s="40">
        <v>45352</v>
      </c>
      <c r="G12" s="69" t="s">
        <v>550</v>
      </c>
      <c r="H12" s="41" t="s">
        <v>1501</v>
      </c>
      <c r="I12" s="41">
        <v>2024</v>
      </c>
      <c r="J12" s="43" t="s">
        <v>309</v>
      </c>
      <c r="L12" s="38"/>
      <c r="M12" s="30"/>
      <c r="N12" s="30"/>
      <c r="Q12" s="31"/>
      <c r="R12" s="31"/>
      <c r="S12" s="31"/>
    </row>
    <row r="13" spans="1:19" s="29" customFormat="1" ht="52.5" customHeight="1" x14ac:dyDescent="0.3">
      <c r="A13" s="36" t="s">
        <v>754</v>
      </c>
      <c r="B13" s="51">
        <v>4.45</v>
      </c>
      <c r="C13" s="41" t="s">
        <v>294</v>
      </c>
      <c r="D13" s="41" t="s">
        <v>286</v>
      </c>
      <c r="E13" s="42" t="s">
        <v>298</v>
      </c>
      <c r="F13" s="40">
        <v>45420</v>
      </c>
      <c r="G13" s="69" t="s">
        <v>296</v>
      </c>
      <c r="H13" s="41">
        <v>1</v>
      </c>
      <c r="I13" s="41">
        <v>2024</v>
      </c>
      <c r="J13" s="43" t="s">
        <v>288</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1268</v>
      </c>
      <c r="B16" s="51">
        <v>7.99</v>
      </c>
      <c r="C16" s="67" t="s">
        <v>1263</v>
      </c>
      <c r="D16" s="77" t="s">
        <v>1135</v>
      </c>
      <c r="E16" s="147" t="s">
        <v>1269</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224" priority="5">
      <formula>$F1="VALOR INCONSISTENTE"</formula>
    </cfRule>
  </conditionalFormatting>
  <conditionalFormatting sqref="A9:J37">
    <cfRule type="expression" dxfId="22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22" priority="3">
      <formula>$F4="VALOR INCONSISTENTE"</formula>
    </cfRule>
  </conditionalFormatting>
  <hyperlinks>
    <hyperlink ref="E16" r:id="rId1" display="https://www.google.com/url?url=https://www.clubeextra.com.br/produto/44521%3FstoreId%3D483%26isGoogleShopping%3Dtrue%26srsltid%3DAfmBOoq5J-bRSroj_7JCzuTfhW9jOA1NBQCDIJvJu9kvGR1MAGcQpImWyVA&amp;rct=j&amp;q=&amp;esrc=s&amp;opi=95576897&amp;sa=U&amp;ved=0ahUKEwj8ndmH-8-KAxWVHrkGHc_lB2MQguUECMgG&amp;usg=AOvVaw0CR34jHQhtw0kLrzM8N9Si" xr:uid="{CD813EB8-1D5E-42F1-A69C-B5CE739BCE09}"/>
  </hyperlinks>
  <pageMargins left="0.4" right="0.4" top="0.6" bottom="0.6" header="0.31496062000000002" footer="0.31496062000000002"/>
  <pageSetup paperSize="9" scale="54" fitToHeight="0" orientation="landscape" cellComments="atEnd" r:id="rId2"/>
  <drawing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41B31-C969-4F25-9873-5226E5731AF5}">
  <sheetPr codeName="Planilha91">
    <pageSetUpPr fitToPage="1"/>
  </sheetPr>
  <dimension ref="A1:S20"/>
  <sheetViews>
    <sheetView showGridLines="0" zoomScale="80" zoomScaleNormal="80" workbookViewId="0">
      <pane ySplit="2" topLeftCell="A3" activePane="bottomLeft" state="frozen"/>
      <selection pane="bottomLeft" activeCell="E17" sqref="E17:F17"/>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224</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4.8385714285714281</v>
      </c>
      <c r="B5" s="146">
        <f>IFERROR(MEDIAN(B7:B1048576),0)</f>
        <v>4.95</v>
      </c>
      <c r="C5" s="146"/>
      <c r="D5" s="146">
        <f>IFERROR(AVERAGEIFS(B7:B1048576,B7:B1048576,"&lt;"&amp;(A5+IFERROR(_xlfn.STDEV.S(B7:B1048576),0)),B7:B1048576,"&gt;"&amp;(A5-IFERROR(_xlfn.STDEV.S(B7:B1048576),0))),0)</f>
        <v>4.7300000000000004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755</v>
      </c>
      <c r="B9" s="51">
        <v>5</v>
      </c>
      <c r="C9" s="41" t="s">
        <v>294</v>
      </c>
      <c r="D9" s="41" t="s">
        <v>286</v>
      </c>
      <c r="E9" s="42" t="s">
        <v>330</v>
      </c>
      <c r="F9" s="40">
        <v>45351</v>
      </c>
      <c r="G9" s="69" t="s">
        <v>756</v>
      </c>
      <c r="H9" s="41">
        <v>2</v>
      </c>
      <c r="I9" s="41">
        <v>2024</v>
      </c>
      <c r="J9" s="43" t="s">
        <v>302</v>
      </c>
      <c r="L9" s="38"/>
      <c r="M9" s="30"/>
      <c r="N9" s="30"/>
      <c r="Q9" s="31"/>
      <c r="R9" s="31"/>
      <c r="S9" s="31"/>
    </row>
    <row r="10" spans="1:19" s="29" customFormat="1" ht="52.5" customHeight="1" x14ac:dyDescent="0.3">
      <c r="A10" s="36" t="s">
        <v>757</v>
      </c>
      <c r="B10" s="51">
        <v>4.95</v>
      </c>
      <c r="C10" s="41" t="s">
        <v>285</v>
      </c>
      <c r="D10" s="41" t="s">
        <v>286</v>
      </c>
      <c r="E10" s="42" t="s">
        <v>758</v>
      </c>
      <c r="F10" s="40">
        <v>45551</v>
      </c>
      <c r="G10" s="69" t="s">
        <v>759</v>
      </c>
      <c r="H10" s="41">
        <v>9</v>
      </c>
      <c r="I10" s="41">
        <v>2024</v>
      </c>
      <c r="J10" s="43" t="s">
        <v>289</v>
      </c>
      <c r="L10" s="38"/>
      <c r="M10" s="30"/>
      <c r="N10" s="30"/>
      <c r="Q10" s="31"/>
      <c r="R10" s="31"/>
      <c r="S10" s="31"/>
    </row>
    <row r="11" spans="1:19" s="29" customFormat="1" ht="52.5" customHeight="1" x14ac:dyDescent="0.3">
      <c r="A11" s="36" t="s">
        <v>760</v>
      </c>
      <c r="B11" s="51">
        <v>3.9</v>
      </c>
      <c r="C11" s="41" t="s">
        <v>285</v>
      </c>
      <c r="D11" s="41" t="s">
        <v>286</v>
      </c>
      <c r="E11" s="42" t="s">
        <v>761</v>
      </c>
      <c r="F11" s="40">
        <v>45327</v>
      </c>
      <c r="G11" s="69" t="s">
        <v>615</v>
      </c>
      <c r="H11" s="41">
        <v>1</v>
      </c>
      <c r="I11" s="41">
        <v>2024</v>
      </c>
      <c r="J11" s="43" t="s">
        <v>553</v>
      </c>
      <c r="L11" s="38"/>
      <c r="M11" s="30"/>
      <c r="N11" s="30"/>
      <c r="Q11" s="31"/>
      <c r="R11" s="31"/>
      <c r="S11" s="31"/>
    </row>
    <row r="12" spans="1:19" s="29" customFormat="1" ht="52.5" customHeight="1" x14ac:dyDescent="0.3">
      <c r="A12" s="36" t="s">
        <v>762</v>
      </c>
      <c r="B12" s="51">
        <v>4.4800000000000004</v>
      </c>
      <c r="C12" s="41" t="s">
        <v>285</v>
      </c>
      <c r="D12" s="41" t="s">
        <v>286</v>
      </c>
      <c r="E12" s="42" t="s">
        <v>461</v>
      </c>
      <c r="F12" s="40">
        <v>45350</v>
      </c>
      <c r="G12" s="69" t="s">
        <v>763</v>
      </c>
      <c r="H12" s="41">
        <v>7</v>
      </c>
      <c r="I12" s="41">
        <v>2024</v>
      </c>
      <c r="J12" s="43" t="s">
        <v>302</v>
      </c>
      <c r="L12" s="38"/>
      <c r="M12" s="30"/>
      <c r="N12" s="30"/>
      <c r="Q12" s="31"/>
      <c r="R12" s="31"/>
      <c r="S12" s="31"/>
    </row>
    <row r="13" spans="1:19" s="29" customFormat="1" ht="52.5" customHeight="1" x14ac:dyDescent="0.3">
      <c r="A13" s="36" t="s">
        <v>765</v>
      </c>
      <c r="B13" s="51">
        <v>5.56</v>
      </c>
      <c r="C13" s="41" t="s">
        <v>313</v>
      </c>
      <c r="D13" s="41" t="s">
        <v>311</v>
      </c>
      <c r="E13" s="42" t="s">
        <v>503</v>
      </c>
      <c r="F13" s="40">
        <v>45484</v>
      </c>
      <c r="G13" s="69" t="s">
        <v>504</v>
      </c>
      <c r="H13" s="41">
        <v>15</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1271</v>
      </c>
      <c r="B16" s="51">
        <v>4.49</v>
      </c>
      <c r="C16" s="67" t="s">
        <v>1263</v>
      </c>
      <c r="D16" s="77" t="s">
        <v>1178</v>
      </c>
      <c r="E16" s="147" t="s">
        <v>1272</v>
      </c>
      <c r="F16" s="138"/>
      <c r="G16" s="32"/>
      <c r="H16" s="32"/>
      <c r="I16" s="32"/>
      <c r="J16" s="32"/>
      <c r="L16" s="75"/>
      <c r="M16" s="35"/>
      <c r="N16" s="35"/>
      <c r="Q16" s="34"/>
      <c r="R16" s="34"/>
      <c r="S16" s="34"/>
    </row>
    <row r="17" spans="1:19" s="33" customFormat="1" ht="54" customHeight="1" x14ac:dyDescent="0.35">
      <c r="A17" s="36" t="s">
        <v>1273</v>
      </c>
      <c r="B17" s="51">
        <v>5.49</v>
      </c>
      <c r="C17" s="67" t="s">
        <v>1263</v>
      </c>
      <c r="D17" s="77" t="s">
        <v>1103</v>
      </c>
      <c r="E17" s="147" t="s">
        <v>1274</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221" priority="5">
      <formula>$F1="VALOR INCONSISTENTE"</formula>
    </cfRule>
  </conditionalFormatting>
  <conditionalFormatting sqref="A9:J38">
    <cfRule type="expression" dxfId="22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19" priority="3">
      <formula>$F4="VALOR INCONSISTENTE"</formula>
    </cfRule>
  </conditionalFormatting>
  <hyperlinks>
    <hyperlink ref="E16" r:id="rId1" display="https://www.google.com/url?url=https://online.viezzersupermercados.com.br/produtos/5812125/farinha-de-milho-sinha-fina-1kg%3Fsrsltid%3DAfmBOorHefC6snNFfUP1sLDjymzN-X2kDU6Os1xuOf153wA5yAEbkGCYm9Q&amp;rct=j&amp;q=&amp;esrc=s&amp;opi=95576897&amp;sa=U&amp;ved=0ahUKEwjloc-O-8-KAxVwC7kGHVsSN5YQguUECMMG&amp;usg=AOvVaw0Tdjdq--I7K5_hk_2bzS2E" xr:uid="{EE6C5977-9BD0-4A03-8BA0-02AB84722641}"/>
    <hyperlink ref="E17" r:id="rId2" display="https://www.google.com/url?url=https://www.lojaonline.mastersupermercados.com.br/produtos/detalhe/3327%3Fsrsltid%3DAfmBOooBYaV5Mtcjw0Aw0rkIfp81xs9UtSx74OOg6v_QcB45LPydMHLSPY4&amp;rct=j&amp;q=&amp;esrc=s&amp;opi=95576897&amp;sa=U&amp;ved=0ahUKEwjloc-O-8-KAxVwC7kGHVsSN5YQguUECN0G&amp;usg=AOvVaw2rPGf7i6qQV5XijZ83pYZc" xr:uid="{FE1B5A49-CD5D-4E38-913B-5D5614BC8B89}"/>
  </hyperlinks>
  <pageMargins left="0.4" right="0.4" top="0.6" bottom="0.6" header="0.31496062000000002" footer="0.31496062000000002"/>
  <pageSetup paperSize="9" scale="54" fitToHeight="0" orientation="landscape" cellComments="atEnd" r:id="rId3"/>
  <drawing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F10D1-2783-472C-BA21-1819AFE749B3}">
  <sheetPr codeName="Planilha92">
    <pageSetUpPr fitToPage="1"/>
  </sheetPr>
  <dimension ref="A1:S20"/>
  <sheetViews>
    <sheetView showGridLines="0" zoomScale="80" zoomScaleNormal="80" workbookViewId="0">
      <pane ySplit="2" topLeftCell="A3" activePane="bottomLeft" state="frozen"/>
      <selection pane="bottomLeft" activeCell="E17" sqref="E17:F17"/>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225</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4.2885714285714283</v>
      </c>
      <c r="B5" s="146">
        <f>IFERROR(MEDIAN(B7:B1048576),0)</f>
        <v>4.5999999999999996</v>
      </c>
      <c r="C5" s="146"/>
      <c r="D5" s="146">
        <f>IFERROR(AVERAGEIFS(B7:B1048576,B7:B1048576,"&lt;"&amp;(A5+IFERROR(_xlfn.STDEV.S(B7:B1048576),0)),B7:B1048576,"&gt;"&amp;(A5-IFERROR(_xlfn.STDEV.S(B7:B1048576),0))),0)</f>
        <v>4.6360000000000001</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1656</v>
      </c>
      <c r="B9" s="51">
        <v>3.49</v>
      </c>
      <c r="C9" s="41" t="s">
        <v>654</v>
      </c>
      <c r="D9" s="41" t="s">
        <v>305</v>
      </c>
      <c r="E9" s="42">
        <v>52297640000109</v>
      </c>
      <c r="F9" s="40">
        <v>45253</v>
      </c>
      <c r="G9" s="69" t="s">
        <v>1657</v>
      </c>
      <c r="H9" s="41" t="s">
        <v>1658</v>
      </c>
      <c r="I9" s="41">
        <v>2023</v>
      </c>
      <c r="J9" s="43" t="s">
        <v>309</v>
      </c>
      <c r="L9" s="38"/>
      <c r="M9" s="30"/>
      <c r="N9" s="30"/>
      <c r="Q9" s="31"/>
      <c r="R9" s="31"/>
      <c r="S9" s="31"/>
    </row>
    <row r="10" spans="1:19" s="29" customFormat="1" ht="52.5" customHeight="1" x14ac:dyDescent="0.3">
      <c r="A10" s="36" t="s">
        <v>1659</v>
      </c>
      <c r="B10" s="51">
        <v>4.25</v>
      </c>
      <c r="C10" s="41" t="s">
        <v>171</v>
      </c>
      <c r="D10" s="41" t="s">
        <v>286</v>
      </c>
      <c r="E10" s="42">
        <v>38125895000163</v>
      </c>
      <c r="F10" s="40">
        <v>45498</v>
      </c>
      <c r="G10" s="69" t="s">
        <v>1660</v>
      </c>
      <c r="H10" s="41">
        <v>8</v>
      </c>
      <c r="I10" s="41">
        <v>2024</v>
      </c>
      <c r="J10" s="43" t="s">
        <v>302</v>
      </c>
      <c r="L10" s="38"/>
      <c r="M10" s="30"/>
      <c r="N10" s="30"/>
      <c r="Q10" s="31"/>
      <c r="R10" s="31"/>
      <c r="S10" s="31"/>
    </row>
    <row r="11" spans="1:19" s="29" customFormat="1" ht="52.5" customHeight="1" x14ac:dyDescent="0.3">
      <c r="A11" s="36" t="s">
        <v>1655</v>
      </c>
      <c r="B11" s="51">
        <v>3.35</v>
      </c>
      <c r="C11" s="41" t="s">
        <v>285</v>
      </c>
      <c r="D11" s="41" t="s">
        <v>286</v>
      </c>
      <c r="E11" s="42">
        <v>12290246000124</v>
      </c>
      <c r="F11" s="40">
        <v>45338</v>
      </c>
      <c r="G11" s="69" t="s">
        <v>1028</v>
      </c>
      <c r="H11" s="41">
        <v>1</v>
      </c>
      <c r="I11" s="41">
        <v>2024</v>
      </c>
      <c r="J11" s="43" t="s">
        <v>289</v>
      </c>
      <c r="L11" s="38"/>
      <c r="M11" s="30"/>
      <c r="N11" s="30"/>
      <c r="Q11" s="31"/>
      <c r="R11" s="31"/>
      <c r="S11" s="31"/>
    </row>
    <row r="12" spans="1:19" s="29" customFormat="1" ht="52.5" customHeight="1" x14ac:dyDescent="0.3">
      <c r="A12" s="36" t="s">
        <v>1655</v>
      </c>
      <c r="B12" s="51">
        <v>4.6500000000000004</v>
      </c>
      <c r="C12" s="41" t="s">
        <v>285</v>
      </c>
      <c r="D12" s="41" t="s">
        <v>286</v>
      </c>
      <c r="E12" s="42">
        <v>38125895000163</v>
      </c>
      <c r="F12" s="40">
        <v>45426</v>
      </c>
      <c r="G12" s="69" t="s">
        <v>344</v>
      </c>
      <c r="H12" s="41">
        <v>2</v>
      </c>
      <c r="I12" s="41">
        <v>2024</v>
      </c>
      <c r="J12" s="43" t="s">
        <v>302</v>
      </c>
      <c r="L12" s="38"/>
      <c r="M12" s="30"/>
      <c r="N12" s="30"/>
      <c r="Q12" s="31"/>
      <c r="R12" s="31"/>
      <c r="S12" s="31"/>
    </row>
    <row r="13" spans="1:19" s="29" customFormat="1" ht="52.5" customHeight="1" x14ac:dyDescent="0.3">
      <c r="A13" s="36" t="s">
        <v>767</v>
      </c>
      <c r="B13" s="51">
        <v>4.8899999999999997</v>
      </c>
      <c r="C13" s="41" t="s">
        <v>338</v>
      </c>
      <c r="D13" s="41" t="s">
        <v>305</v>
      </c>
      <c r="E13" s="42" t="s">
        <v>513</v>
      </c>
      <c r="F13" s="40">
        <v>45460</v>
      </c>
      <c r="G13" s="69" t="s">
        <v>768</v>
      </c>
      <c r="H13" s="41" t="s">
        <v>769</v>
      </c>
      <c r="I13" s="41">
        <v>2024</v>
      </c>
      <c r="J13" s="43" t="s">
        <v>439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1275</v>
      </c>
      <c r="B16" s="51">
        <v>4.79</v>
      </c>
      <c r="C16" s="67" t="s">
        <v>1263</v>
      </c>
      <c r="D16" s="77" t="s">
        <v>1109</v>
      </c>
      <c r="E16" s="147" t="s">
        <v>1276</v>
      </c>
      <c r="F16" s="138"/>
      <c r="G16" s="32"/>
      <c r="H16" s="32"/>
      <c r="I16" s="32"/>
      <c r="J16" s="32"/>
      <c r="L16" s="75"/>
      <c r="M16" s="35"/>
      <c r="N16" s="35"/>
      <c r="Q16" s="34"/>
      <c r="R16" s="34"/>
      <c r="S16" s="34"/>
    </row>
    <row r="17" spans="1:19" s="33" customFormat="1" ht="54" customHeight="1" x14ac:dyDescent="0.35">
      <c r="A17" s="36" t="s">
        <v>1277</v>
      </c>
      <c r="B17" s="51">
        <v>4.5999999999999996</v>
      </c>
      <c r="C17" s="67" t="s">
        <v>1263</v>
      </c>
      <c r="D17" s="77" t="s">
        <v>1110</v>
      </c>
      <c r="E17" s="147" t="s">
        <v>1278</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218" priority="5">
      <formula>$F1="VALOR INCONSISTENTE"</formula>
    </cfRule>
  </conditionalFormatting>
  <conditionalFormatting sqref="A18:J38 A9:J15 A16:D17 G16:J17 E17:F17">
    <cfRule type="expression" dxfId="21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16" priority="3">
      <formula>$F4="VALOR INCONSISTENTE"</formula>
    </cfRule>
  </conditionalFormatting>
  <conditionalFormatting sqref="E16:F16">
    <cfRule type="expression" dxfId="215"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8FE624F3-9926-4679-BAC6-9122BAF592BF}"/>
    <hyperlink ref="E17" r:id="rId2" xr:uid="{F29F0CA6-34A0-4EC1-AFE8-8AE1D822A544}"/>
  </hyperlinks>
  <pageMargins left="0.4" right="0.4" top="0.6" bottom="0.6" header="0.31496062000000002" footer="0.31496062000000002"/>
  <pageSetup paperSize="9" scale="54" fitToHeight="0" orientation="landscape" cellComments="atEnd" r:id="rId3"/>
  <drawing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39456-1F86-475F-A64B-C966F6B07E48}">
  <sheetPr codeName="Planilha93">
    <pageSetUpPr fitToPage="1"/>
  </sheetPr>
  <dimension ref="A1:S20"/>
  <sheetViews>
    <sheetView showGridLines="0" zoomScale="80" zoomScaleNormal="80" workbookViewId="0">
      <pane ySplit="2" topLeftCell="A3" activePane="bottomLeft" state="frozen"/>
      <selection pane="bottomLeft" activeCell="E11" sqref="E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226</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18.082857142857144</v>
      </c>
      <c r="B5" s="146">
        <f>IFERROR(MEDIAN(B7:B1048576),0)</f>
        <v>17.7</v>
      </c>
      <c r="C5" s="146"/>
      <c r="D5" s="146">
        <f>IFERROR(AVERAGEIFS(B7:B1048576,B7:B1048576,"&lt;"&amp;(A5+IFERROR(_xlfn.STDEV.S(B7:B1048576),0)),B7:B1048576,"&gt;"&amp;(A5-IFERROR(_xlfn.STDEV.S(B7:B1048576),0))),0)</f>
        <v>17.2925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1663</v>
      </c>
      <c r="B9" s="51">
        <v>20.5</v>
      </c>
      <c r="C9" s="41" t="s">
        <v>294</v>
      </c>
      <c r="D9" s="41" t="s">
        <v>286</v>
      </c>
      <c r="E9" s="42">
        <v>38125895000163</v>
      </c>
      <c r="F9" s="40">
        <v>45446</v>
      </c>
      <c r="G9" s="69" t="s">
        <v>400</v>
      </c>
      <c r="H9" s="41">
        <v>7</v>
      </c>
      <c r="I9" s="41">
        <v>2024</v>
      </c>
      <c r="J9" s="43" t="s">
        <v>302</v>
      </c>
      <c r="L9" s="38"/>
      <c r="M9" s="30"/>
      <c r="N9" s="30"/>
      <c r="Q9" s="31"/>
      <c r="R9" s="31"/>
      <c r="S9" s="31"/>
    </row>
    <row r="10" spans="1:19" s="29" customFormat="1" ht="52.5" customHeight="1" x14ac:dyDescent="0.3">
      <c r="A10" s="36" t="s">
        <v>1662</v>
      </c>
      <c r="B10" s="51">
        <v>17.7</v>
      </c>
      <c r="C10" s="41" t="s">
        <v>171</v>
      </c>
      <c r="D10" s="41" t="s">
        <v>286</v>
      </c>
      <c r="E10" s="42">
        <v>47676298000118</v>
      </c>
      <c r="F10" s="40">
        <v>45392</v>
      </c>
      <c r="G10" s="69" t="s">
        <v>447</v>
      </c>
      <c r="H10" s="41">
        <v>2</v>
      </c>
      <c r="I10" s="41">
        <v>2024</v>
      </c>
      <c r="J10" s="43" t="s">
        <v>302</v>
      </c>
      <c r="L10" s="38"/>
      <c r="M10" s="30"/>
      <c r="N10" s="30"/>
      <c r="Q10" s="31"/>
      <c r="R10" s="31"/>
      <c r="S10" s="31"/>
    </row>
    <row r="11" spans="1:19" s="29" customFormat="1" ht="52.5" customHeight="1" x14ac:dyDescent="0.3">
      <c r="A11" s="36" t="s">
        <v>1664</v>
      </c>
      <c r="B11" s="51">
        <v>21.39</v>
      </c>
      <c r="C11" s="41" t="s">
        <v>171</v>
      </c>
      <c r="D11" s="41" t="s">
        <v>286</v>
      </c>
      <c r="E11" s="42">
        <v>8497405000199</v>
      </c>
      <c r="F11" s="40">
        <v>45558</v>
      </c>
      <c r="G11" s="69" t="s">
        <v>538</v>
      </c>
      <c r="H11" s="41">
        <v>19</v>
      </c>
      <c r="I11" s="41">
        <v>2024</v>
      </c>
      <c r="J11" s="43" t="s">
        <v>289</v>
      </c>
      <c r="L11" s="38"/>
      <c r="M11" s="30"/>
      <c r="N11" s="30"/>
      <c r="Q11" s="31"/>
      <c r="R11" s="31"/>
      <c r="S11" s="31"/>
    </row>
    <row r="12" spans="1:19" s="29" customFormat="1" ht="52.5" customHeight="1" x14ac:dyDescent="0.3">
      <c r="A12" s="36" t="s">
        <v>770</v>
      </c>
      <c r="B12" s="51">
        <v>15.52</v>
      </c>
      <c r="C12" s="41" t="s">
        <v>313</v>
      </c>
      <c r="D12" s="41" t="s">
        <v>311</v>
      </c>
      <c r="E12" s="42">
        <v>19633424000111</v>
      </c>
      <c r="F12" s="40">
        <v>45525</v>
      </c>
      <c r="G12" s="69" t="s">
        <v>1661</v>
      </c>
      <c r="H12" s="41">
        <v>1</v>
      </c>
      <c r="I12" s="41">
        <v>2024</v>
      </c>
      <c r="J12" s="43" t="s">
        <v>312</v>
      </c>
      <c r="L12" s="38"/>
      <c r="M12" s="30"/>
      <c r="N12" s="30"/>
      <c r="Q12" s="31"/>
      <c r="R12" s="31"/>
      <c r="S12" s="31"/>
    </row>
    <row r="13" spans="1:19" s="29" customFormat="1" ht="52.5" customHeight="1" x14ac:dyDescent="0.3">
      <c r="A13" s="36" t="s">
        <v>772</v>
      </c>
      <c r="B13" s="51">
        <v>16.88</v>
      </c>
      <c r="C13" s="41" t="s">
        <v>313</v>
      </c>
      <c r="D13" s="41" t="s">
        <v>311</v>
      </c>
      <c r="E13" s="42" t="s">
        <v>773</v>
      </c>
      <c r="F13" s="40">
        <v>45390</v>
      </c>
      <c r="G13" s="69" t="s">
        <v>774</v>
      </c>
      <c r="H13" s="41">
        <v>16</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1279</v>
      </c>
      <c r="B16" s="51">
        <v>18</v>
      </c>
      <c r="C16" s="67" t="s">
        <v>1280</v>
      </c>
      <c r="D16" s="77" t="s">
        <v>1110</v>
      </c>
      <c r="E16" s="137" t="s">
        <v>1281</v>
      </c>
      <c r="F16" s="138"/>
      <c r="G16" s="32"/>
      <c r="H16" s="32"/>
      <c r="I16" s="32"/>
      <c r="J16" s="32"/>
      <c r="L16" s="75"/>
      <c r="M16" s="35"/>
      <c r="N16" s="35"/>
      <c r="Q16" s="34"/>
      <c r="R16" s="34"/>
      <c r="S16" s="34"/>
    </row>
    <row r="17" spans="1:19" s="33" customFormat="1" ht="54" customHeight="1" x14ac:dyDescent="0.35">
      <c r="A17" s="36" t="s">
        <v>1282</v>
      </c>
      <c r="B17" s="51">
        <v>16.59</v>
      </c>
      <c r="C17" s="67" t="s">
        <v>1280</v>
      </c>
      <c r="D17" s="77" t="s">
        <v>1091</v>
      </c>
      <c r="E17" s="137" t="s">
        <v>1283</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214" priority="5">
      <formula>$F1="VALOR INCONSISTENTE"</formula>
    </cfRule>
  </conditionalFormatting>
  <conditionalFormatting sqref="A18:J38 A16:D17 G16:J17 E17:F17 A9:J15">
    <cfRule type="expression" dxfId="21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12" priority="3">
      <formula>$F4="VALOR INCONSISTENTE"</formula>
    </cfRule>
  </conditionalFormatting>
  <conditionalFormatting sqref="E16:F16">
    <cfRule type="expression" dxfId="211"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23503-CE9F-4806-A0A7-0AA86A12FB62}">
  <sheetPr codeName="Planilha94">
    <pageSetUpPr fitToPage="1"/>
  </sheetPr>
  <dimension ref="A1:S19"/>
  <sheetViews>
    <sheetView showGridLines="0" zoomScale="80" zoomScaleNormal="80" workbookViewId="0">
      <pane ySplit="2" topLeftCell="A3" activePane="bottomLeft" state="frozen"/>
      <selection pane="bottomLeft" activeCell="E13" sqref="E13"/>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227</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10.948333333333332</v>
      </c>
      <c r="B5" s="146">
        <f>IFERROR(MEDIAN(B7:B1048576),0)</f>
        <v>10.58</v>
      </c>
      <c r="C5" s="146"/>
      <c r="D5" s="146">
        <f>IFERROR(AVERAGEIFS(B7:B1048576,B7:B1048576,"&lt;"&amp;(A5+IFERROR(_xlfn.STDEV.S(B7:B1048576),0)),B7:B1048576,"&gt;"&amp;(A5-IFERROR(_xlfn.STDEV.S(B7:B1048576),0))),0)</f>
        <v>10.2525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775</v>
      </c>
      <c r="B9" s="51">
        <v>12.38</v>
      </c>
      <c r="C9" s="41" t="s">
        <v>285</v>
      </c>
      <c r="D9" s="41" t="s">
        <v>286</v>
      </c>
      <c r="E9" s="42" t="s">
        <v>776</v>
      </c>
      <c r="F9" s="40">
        <v>45394</v>
      </c>
      <c r="G9" s="69" t="s">
        <v>777</v>
      </c>
      <c r="H9" s="41">
        <v>5</v>
      </c>
      <c r="I9" s="41">
        <v>2024</v>
      </c>
      <c r="J9" s="43" t="s">
        <v>297</v>
      </c>
      <c r="L9" s="38"/>
      <c r="M9" s="30"/>
      <c r="N9" s="30"/>
      <c r="Q9" s="31"/>
      <c r="R9" s="31"/>
      <c r="S9" s="31"/>
    </row>
    <row r="10" spans="1:19" s="29" customFormat="1" ht="52.5" customHeight="1" x14ac:dyDescent="0.3">
      <c r="A10" s="36" t="s">
        <v>1665</v>
      </c>
      <c r="B10" s="51">
        <v>10.44</v>
      </c>
      <c r="C10" s="41" t="s">
        <v>285</v>
      </c>
      <c r="D10" s="41" t="s">
        <v>286</v>
      </c>
      <c r="E10" s="42">
        <v>47537297000192</v>
      </c>
      <c r="F10" s="40">
        <v>45357</v>
      </c>
      <c r="G10" s="69" t="s">
        <v>1666</v>
      </c>
      <c r="H10" s="41">
        <v>3</v>
      </c>
      <c r="I10" s="41">
        <v>2024</v>
      </c>
      <c r="J10" s="43" t="s">
        <v>302</v>
      </c>
      <c r="L10" s="38"/>
      <c r="M10" s="30"/>
      <c r="N10" s="30"/>
      <c r="Q10" s="31"/>
      <c r="R10" s="31"/>
      <c r="S10" s="31"/>
    </row>
    <row r="11" spans="1:19" s="29" customFormat="1" ht="52.5" customHeight="1" x14ac:dyDescent="0.3">
      <c r="A11" s="36" t="s">
        <v>778</v>
      </c>
      <c r="B11" s="51">
        <v>9.85</v>
      </c>
      <c r="C11" s="41" t="s">
        <v>285</v>
      </c>
      <c r="D11" s="41" t="s">
        <v>286</v>
      </c>
      <c r="E11" s="42" t="s">
        <v>343</v>
      </c>
      <c r="F11" s="40">
        <v>45426</v>
      </c>
      <c r="G11" s="69" t="s">
        <v>344</v>
      </c>
      <c r="H11" s="41">
        <v>2</v>
      </c>
      <c r="I11" s="41">
        <v>2024</v>
      </c>
      <c r="J11" s="43" t="s">
        <v>302</v>
      </c>
      <c r="L11" s="38"/>
      <c r="M11" s="30"/>
      <c r="N11" s="30"/>
      <c r="Q11" s="31"/>
      <c r="R11" s="31"/>
      <c r="S11" s="31"/>
    </row>
    <row r="12" spans="1:19" s="29" customFormat="1" ht="52.5" customHeight="1" x14ac:dyDescent="0.3">
      <c r="A12" s="36" t="s">
        <v>1671</v>
      </c>
      <c r="B12" s="51">
        <v>10</v>
      </c>
      <c r="C12" s="41" t="s">
        <v>285</v>
      </c>
      <c r="D12" s="41" t="s">
        <v>286</v>
      </c>
      <c r="E12" s="42">
        <v>10545349000162</v>
      </c>
      <c r="F12" s="40">
        <v>45475</v>
      </c>
      <c r="G12" s="69" t="s">
        <v>741</v>
      </c>
      <c r="H12" s="41">
        <v>22</v>
      </c>
      <c r="I12" s="41">
        <v>2024</v>
      </c>
      <c r="J12" s="43" t="s">
        <v>302</v>
      </c>
      <c r="L12" s="38"/>
      <c r="M12" s="30"/>
      <c r="N12" s="30"/>
      <c r="Q12" s="31"/>
      <c r="R12" s="31"/>
      <c r="S12" s="31"/>
    </row>
    <row r="13" spans="1:19" s="29" customFormat="1" ht="52.5" customHeight="1" x14ac:dyDescent="0.3">
      <c r="A13" s="36" t="s">
        <v>1670</v>
      </c>
      <c r="B13" s="51">
        <v>10.72</v>
      </c>
      <c r="C13" s="41" t="s">
        <v>285</v>
      </c>
      <c r="D13" s="41" t="s">
        <v>286</v>
      </c>
      <c r="E13" s="42" t="s">
        <v>572</v>
      </c>
      <c r="F13" s="40">
        <v>45370</v>
      </c>
      <c r="G13" s="69" t="s">
        <v>714</v>
      </c>
      <c r="H13" s="41">
        <v>1</v>
      </c>
      <c r="I13" s="41">
        <v>2024</v>
      </c>
      <c r="J13" s="43" t="s">
        <v>553</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1667</v>
      </c>
      <c r="B16" s="51">
        <v>12.3</v>
      </c>
      <c r="C16" s="67" t="s">
        <v>1280</v>
      </c>
      <c r="D16" s="77" t="s">
        <v>1669</v>
      </c>
      <c r="E16" s="147" t="s">
        <v>1668</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210" priority="6">
      <formula>$F1="VALOR INCONSISTENTE"</formula>
    </cfRule>
  </conditionalFormatting>
  <conditionalFormatting sqref="A16:B16 D16:J16 A17:J26 A9:J15">
    <cfRule type="expression" dxfId="209"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08" priority="4">
      <formula>$F4="VALOR INCONSISTENTE"</formula>
    </cfRule>
  </conditionalFormatting>
  <conditionalFormatting sqref="C16">
    <cfRule type="expression" dxfId="207" priority="1">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8B24851E-71AA-40A4-AD55-9CA66B23C893}"/>
  </hyperlinks>
  <pageMargins left="0.4" right="0.4" top="0.6" bottom="0.6" header="0.31496062000000002" footer="0.31496062000000002"/>
  <pageSetup paperSize="9" scale="54" fitToHeight="0" orientation="landscape" cellComments="atEnd" r:id="rId2"/>
  <drawing r:id="rId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E9091-D375-4305-9ED2-FFE51E4E7487}">
  <sheetPr codeName="Planilha95">
    <pageSetUpPr fitToPage="1"/>
  </sheetPr>
  <dimension ref="A1:S20"/>
  <sheetViews>
    <sheetView showGridLines="0" zoomScale="80" zoomScaleNormal="80" workbookViewId="0">
      <pane ySplit="2" topLeftCell="A11" activePane="bottomLeft" state="frozen"/>
      <selection pane="bottomLeft" activeCell="E17" sqref="E17:F17"/>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228</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10.115714285714287</v>
      </c>
      <c r="B5" s="146">
        <f>IFERROR(MEDIAN(B7:B1048576),0)</f>
        <v>9.9</v>
      </c>
      <c r="C5" s="146"/>
      <c r="D5" s="146">
        <f>IFERROR(AVERAGEIFS(B7:B1048576,B7:B1048576,"&lt;"&amp;(A5+IFERROR(_xlfn.STDEV.S(B7:B1048576),0)),B7:B1048576,"&gt;"&amp;(A5-IFERROR(_xlfn.STDEV.S(B7:B1048576),0))),0)</f>
        <v>10.062000000000001</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780</v>
      </c>
      <c r="B9" s="51">
        <v>11</v>
      </c>
      <c r="C9" s="41" t="s">
        <v>285</v>
      </c>
      <c r="D9" s="41" t="s">
        <v>286</v>
      </c>
      <c r="E9" s="42" t="s">
        <v>323</v>
      </c>
      <c r="F9" s="40">
        <v>45581</v>
      </c>
      <c r="G9" s="69" t="s">
        <v>324</v>
      </c>
      <c r="H9" s="41">
        <v>31</v>
      </c>
      <c r="I9" s="41">
        <v>2024</v>
      </c>
      <c r="J9" s="43" t="s">
        <v>302</v>
      </c>
      <c r="L9" s="38"/>
      <c r="M9" s="30"/>
      <c r="N9" s="30"/>
      <c r="Q9" s="31"/>
      <c r="R9" s="31"/>
      <c r="S9" s="31"/>
    </row>
    <row r="10" spans="1:19" s="29" customFormat="1" ht="52.5" customHeight="1" x14ac:dyDescent="0.3">
      <c r="A10" s="36" t="s">
        <v>781</v>
      </c>
      <c r="B10" s="51">
        <v>9.9</v>
      </c>
      <c r="C10" s="41" t="s">
        <v>285</v>
      </c>
      <c r="D10" s="41" t="s">
        <v>286</v>
      </c>
      <c r="E10" s="42" t="s">
        <v>298</v>
      </c>
      <c r="F10" s="40">
        <v>45420</v>
      </c>
      <c r="G10" s="69" t="s">
        <v>296</v>
      </c>
      <c r="H10" s="41">
        <v>1</v>
      </c>
      <c r="I10" s="41">
        <v>2024</v>
      </c>
      <c r="J10" s="43" t="s">
        <v>288</v>
      </c>
      <c r="L10" s="38"/>
      <c r="M10" s="30"/>
      <c r="N10" s="30"/>
      <c r="Q10" s="31"/>
      <c r="R10" s="31"/>
      <c r="S10" s="31"/>
    </row>
    <row r="11" spans="1:19" s="29" customFormat="1" ht="52.5" customHeight="1" x14ac:dyDescent="0.3">
      <c r="A11" s="36" t="s">
        <v>782</v>
      </c>
      <c r="B11" s="51">
        <v>12</v>
      </c>
      <c r="C11" s="41" t="s">
        <v>285</v>
      </c>
      <c r="D11" s="41" t="s">
        <v>286</v>
      </c>
      <c r="E11" s="42" t="s">
        <v>672</v>
      </c>
      <c r="F11" s="40">
        <v>45420</v>
      </c>
      <c r="G11" s="69" t="s">
        <v>673</v>
      </c>
      <c r="H11" s="41">
        <v>1</v>
      </c>
      <c r="I11" s="41">
        <v>2024</v>
      </c>
      <c r="J11" s="43" t="s">
        <v>553</v>
      </c>
      <c r="L11" s="38"/>
      <c r="M11" s="30"/>
      <c r="N11" s="30"/>
      <c r="Q11" s="31"/>
      <c r="R11" s="31"/>
      <c r="S11" s="31"/>
    </row>
    <row r="12" spans="1:19" s="29" customFormat="1" ht="52.5" customHeight="1" x14ac:dyDescent="0.3">
      <c r="A12" s="36" t="s">
        <v>1672</v>
      </c>
      <c r="B12" s="51">
        <v>10.48</v>
      </c>
      <c r="C12" s="41" t="s">
        <v>285</v>
      </c>
      <c r="D12" s="41" t="s">
        <v>286</v>
      </c>
      <c r="E12" s="42">
        <v>14353670000104</v>
      </c>
      <c r="F12" s="40">
        <v>45337</v>
      </c>
      <c r="G12" s="69" t="s">
        <v>485</v>
      </c>
      <c r="H12" s="41">
        <v>1</v>
      </c>
      <c r="I12" s="41">
        <v>2024</v>
      </c>
      <c r="J12" s="43" t="s">
        <v>289</v>
      </c>
      <c r="L12" s="38"/>
      <c r="M12" s="30"/>
      <c r="N12" s="30"/>
      <c r="Q12" s="31"/>
      <c r="R12" s="31"/>
      <c r="S12" s="31"/>
    </row>
    <row r="13" spans="1:19" s="29" customFormat="1" ht="52.5" customHeight="1" x14ac:dyDescent="0.3">
      <c r="A13" s="36" t="s">
        <v>783</v>
      </c>
      <c r="B13" s="51">
        <v>8.5</v>
      </c>
      <c r="C13" s="41" t="s">
        <v>419</v>
      </c>
      <c r="D13" s="41" t="s">
        <v>305</v>
      </c>
      <c r="E13" s="42" t="s">
        <v>784</v>
      </c>
      <c r="F13" s="40">
        <v>45391</v>
      </c>
      <c r="G13" s="69" t="s">
        <v>785</v>
      </c>
      <c r="H13" s="41" t="s">
        <v>786</v>
      </c>
      <c r="I13" s="41">
        <v>2024</v>
      </c>
      <c r="J13" s="43" t="s">
        <v>337</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1284</v>
      </c>
      <c r="B16" s="51">
        <v>9.7899999999999991</v>
      </c>
      <c r="C16" s="67" t="s">
        <v>1280</v>
      </c>
      <c r="D16" s="77" t="s">
        <v>1097</v>
      </c>
      <c r="E16" s="147" t="s">
        <v>1285</v>
      </c>
      <c r="F16" s="138"/>
      <c r="G16" s="32"/>
      <c r="H16" s="32"/>
      <c r="I16" s="32"/>
      <c r="J16" s="32"/>
      <c r="L16" s="75"/>
      <c r="M16" s="35"/>
      <c r="N16" s="35"/>
      <c r="Q16" s="34"/>
      <c r="R16" s="34"/>
      <c r="S16" s="34"/>
    </row>
    <row r="17" spans="1:19" s="33" customFormat="1" ht="54" customHeight="1" x14ac:dyDescent="0.35">
      <c r="A17" s="36" t="s">
        <v>1286</v>
      </c>
      <c r="B17" s="51">
        <v>9.14</v>
      </c>
      <c r="C17" s="67" t="s">
        <v>1280</v>
      </c>
      <c r="D17" s="77" t="s">
        <v>1270</v>
      </c>
      <c r="E17" s="147" t="s">
        <v>1287</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206" priority="5">
      <formula>$F1="VALOR INCONSISTENTE"</formula>
    </cfRule>
  </conditionalFormatting>
  <conditionalFormatting sqref="A9:J15 A16:D16 G16:J16 A17:J38">
    <cfRule type="expression" dxfId="20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04" priority="3">
      <formula>$F4="VALOR INCONSISTENTE"</formula>
    </cfRule>
  </conditionalFormatting>
  <conditionalFormatting sqref="E16:F16">
    <cfRule type="expression" dxfId="203"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D251E694-498E-4BEA-8933-4C5E2EA0EC0D}"/>
    <hyperlink ref="E17" r:id="rId2" display="https://www.google.com/url?url=https://loja.festpan.com.br/pf/feijao-preto-1kg-solito%3F_%3Dfeed%26srsltid%3DAfmBOorm3MEGa7r2CcLWdheAyZKs3d0ocGcykckbetS8TL08rpOd7bZXtwY&amp;rct=j&amp;q=&amp;esrc=s&amp;opi=95576897&amp;sa=U&amp;ved=0ahUKEwiy4eCo-8-KAxWCJbkGHQ-IDKYQguUECMkG&amp;usg=AOvVaw0vEB8-DnR7awxxyU29GgML" xr:uid="{ED724468-0E2B-41D3-A345-365AE7DBFBCE}"/>
  </hyperlinks>
  <pageMargins left="0.4" right="0.4" top="0.6" bottom="0.6" header="0.31496062000000002" footer="0.31496062000000002"/>
  <pageSetup paperSize="9" scale="54" fitToHeight="0" orientation="landscape" cellComments="atEnd" r:id="rId3"/>
  <drawing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F457A-C9C8-4F7F-92AA-C2CDAACE5AD3}">
  <sheetPr codeName="Planilha96">
    <pageSetUpPr fitToPage="1"/>
  </sheetPr>
  <dimension ref="A1:S22"/>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229</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10.259999999999998</v>
      </c>
      <c r="B5" s="146">
        <f>IFERROR(MEDIAN(B7:B1048576),0)</f>
        <v>9.99</v>
      </c>
      <c r="C5" s="146"/>
      <c r="D5" s="146">
        <f>IFERROR(AVERAGEIFS(B7:B1048576,B7:B1048576,"&lt;"&amp;(A5+IFERROR(_xlfn.STDEV.S(B7:B1048576),0)),B7:B1048576,"&gt;"&amp;(A5-IFERROR(_xlfn.STDEV.S(B7:B1048576),0))),0)</f>
        <v>9.9850000000000012</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787</v>
      </c>
      <c r="B9" s="51">
        <v>11.95</v>
      </c>
      <c r="C9" s="41" t="s">
        <v>171</v>
      </c>
      <c r="D9" s="41" t="s">
        <v>286</v>
      </c>
      <c r="E9" s="42" t="s">
        <v>542</v>
      </c>
      <c r="F9" s="40">
        <v>45533</v>
      </c>
      <c r="G9" s="69" t="s">
        <v>543</v>
      </c>
      <c r="H9" s="41">
        <v>13</v>
      </c>
      <c r="I9" s="41">
        <v>2024</v>
      </c>
      <c r="J9" s="43" t="s">
        <v>289</v>
      </c>
      <c r="L9" s="38"/>
      <c r="M9" s="30"/>
      <c r="N9" s="30"/>
      <c r="Q9" s="31"/>
      <c r="R9" s="31"/>
      <c r="S9" s="31"/>
    </row>
    <row r="10" spans="1:19" s="29" customFormat="1" ht="52.5" customHeight="1" x14ac:dyDescent="0.3">
      <c r="A10" s="36" t="s">
        <v>788</v>
      </c>
      <c r="B10" s="51">
        <v>9.24</v>
      </c>
      <c r="C10" s="41" t="s">
        <v>171</v>
      </c>
      <c r="D10" s="41" t="s">
        <v>286</v>
      </c>
      <c r="E10" s="42" t="s">
        <v>349</v>
      </c>
      <c r="F10" s="40">
        <v>45344</v>
      </c>
      <c r="G10" s="69" t="s">
        <v>350</v>
      </c>
      <c r="H10" s="41">
        <v>4</v>
      </c>
      <c r="I10" s="41">
        <v>2024</v>
      </c>
      <c r="J10" s="43" t="s">
        <v>288</v>
      </c>
      <c r="L10" s="38"/>
      <c r="M10" s="30"/>
      <c r="N10" s="30"/>
      <c r="Q10" s="31"/>
      <c r="R10" s="31"/>
      <c r="S10" s="31"/>
    </row>
    <row r="11" spans="1:19" s="29" customFormat="1" ht="52.5" customHeight="1" x14ac:dyDescent="0.3">
      <c r="A11" s="36" t="s">
        <v>789</v>
      </c>
      <c r="B11" s="51">
        <v>9.5399999999999991</v>
      </c>
      <c r="C11" s="41" t="s">
        <v>171</v>
      </c>
      <c r="D11" s="41" t="s">
        <v>286</v>
      </c>
      <c r="E11" s="42" t="s">
        <v>323</v>
      </c>
      <c r="F11" s="40">
        <v>45581</v>
      </c>
      <c r="G11" s="69" t="s">
        <v>324</v>
      </c>
      <c r="H11" s="41">
        <v>31</v>
      </c>
      <c r="I11" s="41">
        <v>2024</v>
      </c>
      <c r="J11" s="43" t="s">
        <v>302</v>
      </c>
      <c r="L11" s="38"/>
      <c r="M11" s="30"/>
      <c r="N11" s="30"/>
      <c r="Q11" s="31"/>
      <c r="R11" s="31"/>
      <c r="S11" s="31"/>
    </row>
    <row r="12" spans="1:19" s="29" customFormat="1" ht="52.5" customHeight="1" x14ac:dyDescent="0.3">
      <c r="A12" s="36" t="s">
        <v>790</v>
      </c>
      <c r="B12" s="51">
        <v>10</v>
      </c>
      <c r="C12" s="41" t="s">
        <v>313</v>
      </c>
      <c r="D12" s="41" t="s">
        <v>311</v>
      </c>
      <c r="E12" s="42" t="s">
        <v>791</v>
      </c>
      <c r="F12" s="40">
        <v>45485</v>
      </c>
      <c r="G12" s="69" t="s">
        <v>679</v>
      </c>
      <c r="H12" s="41">
        <v>37</v>
      </c>
      <c r="I12" s="41">
        <v>2024</v>
      </c>
      <c r="J12" s="43" t="s">
        <v>312</v>
      </c>
      <c r="L12" s="38"/>
      <c r="M12" s="30"/>
      <c r="N12" s="30"/>
      <c r="Q12" s="31"/>
      <c r="R12" s="31"/>
      <c r="S12" s="31"/>
    </row>
    <row r="13" spans="1:19" s="29" customFormat="1" ht="52.5" customHeight="1" x14ac:dyDescent="0.3">
      <c r="A13" s="36" t="s">
        <v>792</v>
      </c>
      <c r="B13" s="51">
        <v>8.5</v>
      </c>
      <c r="C13" s="41" t="s">
        <v>419</v>
      </c>
      <c r="D13" s="41" t="s">
        <v>305</v>
      </c>
      <c r="E13" s="42" t="s">
        <v>474</v>
      </c>
      <c r="F13" s="40">
        <v>45586</v>
      </c>
      <c r="G13" s="69" t="s">
        <v>465</v>
      </c>
      <c r="H13" s="41" t="s">
        <v>693</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1289</v>
      </c>
      <c r="B16" s="51">
        <v>11.98</v>
      </c>
      <c r="C16" s="67" t="s">
        <v>1280</v>
      </c>
      <c r="D16" s="77" t="s">
        <v>1080</v>
      </c>
      <c r="E16" s="147" t="s">
        <v>1290</v>
      </c>
      <c r="F16" s="138"/>
      <c r="G16" s="32"/>
      <c r="H16" s="32"/>
      <c r="I16" s="32"/>
      <c r="J16" s="32"/>
      <c r="L16" s="75"/>
      <c r="M16" s="35"/>
      <c r="N16" s="35"/>
      <c r="Q16" s="34"/>
      <c r="R16" s="34"/>
      <c r="S16" s="34"/>
    </row>
    <row r="17" spans="1:19" s="33" customFormat="1" ht="54" customHeight="1" x14ac:dyDescent="0.35">
      <c r="A17" s="36" t="s">
        <v>1291</v>
      </c>
      <c r="B17" s="51">
        <v>9.99</v>
      </c>
      <c r="C17" s="67" t="s">
        <v>1280</v>
      </c>
      <c r="D17" s="77" t="s">
        <v>1151</v>
      </c>
      <c r="E17" s="147" t="s">
        <v>1292</v>
      </c>
      <c r="F17" s="138"/>
      <c r="G17" s="32"/>
      <c r="H17" s="32"/>
      <c r="I17" s="32"/>
      <c r="J17" s="32"/>
      <c r="L17" s="75"/>
      <c r="M17" s="35"/>
      <c r="N17" s="35"/>
      <c r="Q17" s="34"/>
      <c r="R17" s="34"/>
      <c r="S17" s="34"/>
    </row>
    <row r="18" spans="1:19" s="33" customFormat="1" ht="54" customHeight="1" x14ac:dyDescent="0.35">
      <c r="A18" s="36" t="s">
        <v>1293</v>
      </c>
      <c r="B18" s="51">
        <v>9.65</v>
      </c>
      <c r="C18" s="67" t="s">
        <v>1280</v>
      </c>
      <c r="D18" s="77" t="s">
        <v>1294</v>
      </c>
      <c r="E18" s="147" t="s">
        <v>1295</v>
      </c>
      <c r="F18" s="138"/>
      <c r="G18" s="32"/>
      <c r="H18" s="32"/>
      <c r="I18" s="32"/>
      <c r="J18" s="32"/>
      <c r="L18" s="75"/>
      <c r="M18" s="35"/>
      <c r="N18" s="35"/>
      <c r="Q18" s="34"/>
      <c r="R18" s="34"/>
      <c r="S18" s="34"/>
    </row>
    <row r="19" spans="1:19" s="33" customFormat="1" ht="54" customHeight="1" x14ac:dyDescent="0.35">
      <c r="A19" s="36" t="s">
        <v>1296</v>
      </c>
      <c r="B19" s="51">
        <v>11.49</v>
      </c>
      <c r="C19" s="67" t="s">
        <v>1280</v>
      </c>
      <c r="D19" s="77" t="s">
        <v>1103</v>
      </c>
      <c r="E19" s="137" t="s">
        <v>1297</v>
      </c>
      <c r="F19" s="138"/>
      <c r="G19" s="32"/>
      <c r="H19" s="32"/>
      <c r="I19" s="32"/>
      <c r="J19" s="32"/>
      <c r="L19" s="75"/>
      <c r="M19" s="35"/>
      <c r="N19" s="35"/>
      <c r="Q19" s="34"/>
      <c r="R19" s="34"/>
      <c r="S19" s="34"/>
    </row>
    <row r="20" spans="1:19" ht="40.35" customHeight="1" x14ac:dyDescent="0.25">
      <c r="A20" s="72" t="s">
        <v>47</v>
      </c>
      <c r="B20" s="8"/>
      <c r="C20" s="71"/>
      <c r="D20" s="44"/>
      <c r="E20" s="45"/>
      <c r="F20" s="46"/>
      <c r="G20" s="6"/>
      <c r="H20" s="6"/>
      <c r="I20" s="6"/>
      <c r="J20" s="6"/>
      <c r="L20" s="4"/>
      <c r="M20" s="3"/>
      <c r="N20" s="3"/>
      <c r="Q20" s="5"/>
      <c r="R20" s="5"/>
      <c r="S20" s="5"/>
    </row>
    <row r="21" spans="1:19" s="29" customFormat="1" ht="35.1" customHeight="1" x14ac:dyDescent="0.3">
      <c r="A21" s="73" t="s">
        <v>36</v>
      </c>
      <c r="B21" s="74" t="s">
        <v>43</v>
      </c>
      <c r="C21" s="74" t="s">
        <v>48</v>
      </c>
      <c r="D21" s="130" t="s">
        <v>49</v>
      </c>
      <c r="E21" s="130"/>
      <c r="F21" s="131"/>
      <c r="G21" s="37"/>
      <c r="H21" s="37"/>
      <c r="I21" s="37"/>
      <c r="J21" s="37"/>
      <c r="L21" s="38"/>
      <c r="M21" s="30"/>
      <c r="N21" s="30"/>
      <c r="Q21" s="31"/>
      <c r="R21" s="31"/>
      <c r="S21" s="31"/>
    </row>
    <row r="22" spans="1:19" s="29" customFormat="1" ht="54" customHeight="1" x14ac:dyDescent="0.3">
      <c r="A22" s="39" t="s">
        <v>27</v>
      </c>
      <c r="B22" s="51"/>
      <c r="C22" s="52"/>
      <c r="D22" s="132"/>
      <c r="E22" s="133"/>
      <c r="F22" s="134"/>
      <c r="G22" s="37"/>
      <c r="H22" s="37"/>
      <c r="I22" s="37"/>
      <c r="J22" s="37"/>
      <c r="L22" s="38"/>
      <c r="M22" s="30"/>
      <c r="N22" s="30"/>
      <c r="Q22" s="31"/>
      <c r="R22" s="31"/>
      <c r="S22" s="31"/>
    </row>
  </sheetData>
  <mergeCells count="13">
    <mergeCell ref="D21:F21"/>
    <mergeCell ref="D22:F22"/>
    <mergeCell ref="E15:F15"/>
    <mergeCell ref="E16:F16"/>
    <mergeCell ref="E17:F17"/>
    <mergeCell ref="E18:F18"/>
    <mergeCell ref="E19:F19"/>
    <mergeCell ref="B1:D1"/>
    <mergeCell ref="B2:D2"/>
    <mergeCell ref="B4:C4"/>
    <mergeCell ref="D4:E4"/>
    <mergeCell ref="B5:C5"/>
    <mergeCell ref="D5:E5"/>
  </mergeCells>
  <conditionalFormatting sqref="F1:F3 F8:F13">
    <cfRule type="expression" dxfId="202" priority="5">
      <formula>$F1="VALOR INCONSISTENTE"</formula>
    </cfRule>
  </conditionalFormatting>
  <conditionalFormatting sqref="A20:J40 A9:J15 A16:D19 G16:J19 E17:F19">
    <cfRule type="expression" dxfId="20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00" priority="3">
      <formula>$F4="VALOR INCONSISTENTE"</formula>
    </cfRule>
  </conditionalFormatting>
  <conditionalFormatting sqref="E16:F16">
    <cfRule type="expression" dxfId="199"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amazon.com.br/Dr-Oetker-Fermento-Biol%25C3%25B3gico-125G/dp/B09F9N1WDH%3Fsource%3Dps-sl-shoppingads-lpcontext%26ref_%3Dfplfs%26psc%3D1%26smid%3DA1ZZFT5FULY4LN&amp;rct=j&amp;q=&amp;esrc=s&amp;opi=95576897&amp;sa=U&amp;ved=0ahUKEwiou6Sy-8-KAxW-FLkGHcsrHq8QguUECPgG&amp;usg=AOvVaw0VVXUvJpfTmp6T-keQjWe3" xr:uid="{7E39AB1B-C4F1-48D5-8441-3AD4A9CB0D4F}"/>
    <hyperlink ref="E17" r:id="rId2" display="https://www.google.com/url?url=http://www.superkoch.com.br/fermento-biologico-fleischmann-seco-instantaneo-embalagem-125g-29365%3Fsrsltid%3DAfmBOoohvIIxqanx65vfiXn6k22h3hF_3gwrHff9QF09CskA_cnoeq6sbb8&amp;rct=j&amp;q=&amp;esrc=s&amp;opi=95576897&amp;sa=U&amp;ved=0ahUKEwiou6Sy-8-KAxW-FLkGHcsrHq8QguUECIcH&amp;usg=AOvVaw0CYOlM3GQ4PuHTptJXkVMA" xr:uid="{ED0DF1D1-DF57-4C78-99C8-9A37C894A91D}"/>
    <hyperlink ref="E18" r:id="rId3" display="https://www.google.com/url?url=https://www.mercantilatacado.com.br/fermento-biologico-fleischmann-instantaneo-125g/p%3Fidsku%3D4035%26srsltid%3DAfmBOoqIlkUpIeA2oKhqUAlh58lAQoH1121wCKLfULuv9QYIOwWcrYgq2js&amp;rct=j&amp;q=&amp;esrc=s&amp;opi=95576897&amp;sa=U&amp;ved=0ahUKEwiou6Sy-8-KAxW-FLkGHcsrHq8QguUECJUH&amp;usg=AOvVaw2QYasYUHNt5fdQ0SaLZidO" xr:uid="{12DD9486-63A2-40AE-BB3F-BE8EB5190C73}"/>
  </hyperlinks>
  <pageMargins left="0.4" right="0.4" top="0.6" bottom="0.6" header="0.31496062000000002" footer="0.31496062000000002"/>
  <pageSetup paperSize="9" scale="54" fitToHeight="0" orientation="landscape" cellComments="atEnd" r:id="rId4"/>
  <drawing r:id="rId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74599-F0FA-4414-8097-44F60DB73D4E}">
  <sheetPr codeName="Planilha97">
    <pageSetUpPr fitToPage="1"/>
  </sheetPr>
  <dimension ref="A1:S21"/>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230</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11.057499999999999</v>
      </c>
      <c r="B5" s="146">
        <f>IFERROR(MEDIAN(B7:B1048576),0)</f>
        <v>10.775</v>
      </c>
      <c r="C5" s="146"/>
      <c r="D5" s="146">
        <f>IFERROR(AVERAGEIFS(B7:B1048576,B7:B1048576,"&lt;"&amp;(A5+IFERROR(_xlfn.STDEV.S(B7:B1048576),0)),B7:B1048576,"&gt;"&amp;(A5-IFERROR(_xlfn.STDEV.S(B7:B1048576),0))),0)</f>
        <v>10.620000000000001</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794</v>
      </c>
      <c r="B9" s="51">
        <v>10.48</v>
      </c>
      <c r="C9" s="41" t="s">
        <v>795</v>
      </c>
      <c r="D9" s="41" t="s">
        <v>286</v>
      </c>
      <c r="E9" s="42" t="s">
        <v>796</v>
      </c>
      <c r="F9" s="40">
        <v>45435</v>
      </c>
      <c r="G9" s="69" t="s">
        <v>797</v>
      </c>
      <c r="H9" s="41">
        <v>27</v>
      </c>
      <c r="I9" s="41">
        <v>2024</v>
      </c>
      <c r="J9" s="43" t="s">
        <v>302</v>
      </c>
      <c r="L9" s="38"/>
      <c r="M9" s="30"/>
      <c r="N9" s="30"/>
      <c r="Q9" s="31"/>
      <c r="R9" s="31"/>
      <c r="S9" s="31"/>
    </row>
    <row r="10" spans="1:19" s="29" customFormat="1" ht="52.5" customHeight="1" x14ac:dyDescent="0.3">
      <c r="A10" s="36" t="s">
        <v>801</v>
      </c>
      <c r="B10" s="51">
        <v>10.65</v>
      </c>
      <c r="C10" s="41" t="s">
        <v>171</v>
      </c>
      <c r="D10" s="41" t="s">
        <v>286</v>
      </c>
      <c r="E10" s="42" t="s">
        <v>779</v>
      </c>
      <c r="F10" s="40">
        <v>45330</v>
      </c>
      <c r="G10" s="69" t="s">
        <v>602</v>
      </c>
      <c r="H10" s="41">
        <v>3</v>
      </c>
      <c r="I10" s="41">
        <v>2024</v>
      </c>
      <c r="J10" s="43" t="s">
        <v>288</v>
      </c>
      <c r="L10" s="38"/>
      <c r="M10" s="30"/>
      <c r="N10" s="30"/>
      <c r="Q10" s="31"/>
      <c r="R10" s="31"/>
      <c r="S10" s="31"/>
    </row>
    <row r="11" spans="1:19" s="29" customFormat="1" ht="52.35" customHeight="1" x14ac:dyDescent="0.3">
      <c r="A11" s="36" t="s">
        <v>802</v>
      </c>
      <c r="B11" s="51">
        <v>10</v>
      </c>
      <c r="C11" s="41" t="s">
        <v>313</v>
      </c>
      <c r="D11" s="41" t="s">
        <v>311</v>
      </c>
      <c r="E11" s="42" t="s">
        <v>803</v>
      </c>
      <c r="F11" s="40">
        <v>45408</v>
      </c>
      <c r="G11" s="69" t="s">
        <v>804</v>
      </c>
      <c r="H11" s="41">
        <v>9</v>
      </c>
      <c r="I11" s="41">
        <v>2024</v>
      </c>
      <c r="J11" s="43" t="s">
        <v>360</v>
      </c>
      <c r="L11" s="38"/>
      <c r="M11" s="30"/>
      <c r="N11" s="30"/>
      <c r="Q11" s="31"/>
      <c r="R11" s="31"/>
      <c r="S11" s="31"/>
    </row>
    <row r="12" spans="1:19" s="29" customFormat="1" ht="52.5" customHeight="1" x14ac:dyDescent="0.3">
      <c r="A12" s="36" t="s">
        <v>1673</v>
      </c>
      <c r="B12" s="51">
        <v>10.9</v>
      </c>
      <c r="C12" s="41" t="s">
        <v>285</v>
      </c>
      <c r="D12" s="41" t="s">
        <v>286</v>
      </c>
      <c r="E12" s="42">
        <v>7470414000123</v>
      </c>
      <c r="F12" s="40">
        <v>45309</v>
      </c>
      <c r="G12" s="69" t="s">
        <v>543</v>
      </c>
      <c r="H12" s="41">
        <v>1</v>
      </c>
      <c r="I12" s="41">
        <v>2024</v>
      </c>
      <c r="J12" s="43" t="s">
        <v>289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1299</v>
      </c>
      <c r="B15" s="51">
        <v>10.45</v>
      </c>
      <c r="C15" s="67" t="s">
        <v>1298</v>
      </c>
      <c r="D15" s="77" t="s">
        <v>1099</v>
      </c>
      <c r="E15" s="147" t="s">
        <v>1300</v>
      </c>
      <c r="F15" s="138"/>
      <c r="G15" s="32"/>
      <c r="H15" s="32"/>
      <c r="I15" s="32"/>
      <c r="J15" s="32"/>
      <c r="L15" s="75"/>
      <c r="M15" s="35"/>
      <c r="N15" s="35"/>
      <c r="Q15" s="34"/>
      <c r="R15" s="34"/>
      <c r="S15" s="34"/>
    </row>
    <row r="16" spans="1:19" s="33" customFormat="1" ht="54" customHeight="1" x14ac:dyDescent="0.35">
      <c r="A16" s="36" t="s">
        <v>1301</v>
      </c>
      <c r="B16" s="51">
        <v>11.99</v>
      </c>
      <c r="C16" s="67" t="s">
        <v>1298</v>
      </c>
      <c r="D16" s="77" t="s">
        <v>1230</v>
      </c>
      <c r="E16" s="147" t="s">
        <v>1302</v>
      </c>
      <c r="F16" s="148"/>
      <c r="G16" s="32"/>
      <c r="H16" s="32"/>
      <c r="I16" s="32"/>
      <c r="J16" s="32"/>
      <c r="L16" s="75"/>
      <c r="M16" s="35"/>
      <c r="N16" s="35"/>
      <c r="Q16" s="34"/>
      <c r="R16" s="34"/>
      <c r="S16" s="34"/>
    </row>
    <row r="17" spans="1:19" s="33" customFormat="1" ht="54" customHeight="1" x14ac:dyDescent="0.35">
      <c r="A17" s="36" t="s">
        <v>1303</v>
      </c>
      <c r="B17" s="51">
        <v>12</v>
      </c>
      <c r="C17" s="67" t="s">
        <v>1298</v>
      </c>
      <c r="D17" s="77" t="s">
        <v>1145</v>
      </c>
      <c r="E17" s="147" t="s">
        <v>1304</v>
      </c>
      <c r="F17" s="148"/>
      <c r="G17" s="32"/>
      <c r="H17" s="32"/>
      <c r="I17" s="32"/>
      <c r="J17" s="32"/>
      <c r="L17" s="75"/>
      <c r="M17" s="35"/>
      <c r="N17" s="35"/>
      <c r="Q17" s="34"/>
      <c r="R17" s="34"/>
      <c r="S17" s="34"/>
    </row>
    <row r="18" spans="1:19" s="33" customFormat="1" ht="54" customHeight="1" x14ac:dyDescent="0.35">
      <c r="A18" s="36" t="s">
        <v>1305</v>
      </c>
      <c r="B18" s="51">
        <v>11.99</v>
      </c>
      <c r="C18" s="67" t="s">
        <v>1298</v>
      </c>
      <c r="D18" s="77" t="s">
        <v>1306</v>
      </c>
      <c r="E18" s="147" t="s">
        <v>1307</v>
      </c>
      <c r="F18" s="14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3">
    <mergeCell ref="D20:F20"/>
    <mergeCell ref="D21:F21"/>
    <mergeCell ref="E14:F14"/>
    <mergeCell ref="E15:F15"/>
    <mergeCell ref="E16:F16"/>
    <mergeCell ref="E18:F18"/>
    <mergeCell ref="E17:F17"/>
    <mergeCell ref="B1:D1"/>
    <mergeCell ref="B2:D2"/>
    <mergeCell ref="B4:C4"/>
    <mergeCell ref="D4:E4"/>
    <mergeCell ref="B5:C5"/>
    <mergeCell ref="D5:E5"/>
  </mergeCells>
  <conditionalFormatting sqref="F1:F3 F8:F12">
    <cfRule type="expression" dxfId="198" priority="5">
      <formula>$F1="VALOR INCONSISTENTE"</formula>
    </cfRule>
  </conditionalFormatting>
  <conditionalFormatting sqref="A19:J39 A15:D18 G15:J18 E16:F18 A9:J14">
    <cfRule type="expression" dxfId="19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6" priority="3">
      <formula>$F4="VALOR INCONSISTENTE"</formula>
    </cfRule>
  </conditionalFormatting>
  <conditionalFormatting sqref="E15:F15">
    <cfRule type="expression" dxfId="195"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produto.mercadolivre.com.br/MLB-3890477081-fermento-biologico-em-po-seco-fleischmann-250g-_JM%3Fmatt_tool%3D18956390%26utm_source%3Dgoogle_shopping%26utm_medium%3Dorganic&amp;rct=j&amp;q=&amp;esrc=s&amp;opi=95576897&amp;sa=U&amp;ved=0ahUKEwjttfK6-8-KAxXfLbkGHcU6PVEQguUECPAF&amp;usg=AOvVaw0geLjkb93At3SFdOv2U3bM" xr:uid="{51349343-BEE5-47D4-A1DB-37B04DABC6A2}"/>
    <hyperlink ref="E18" r:id="rId2" display="https://www.google.com/url?url=https://www.primedistribuidor.com.br/product-page/fermento-em-p%25C3%25B3-royal-250g%3Futm_source%3Dgoogle%26utm_medium%3Dwix_google_feed%26utm_campaign%3Dfreelistings%26srsltid%3DAfmBOopNmVK7cspTlcjNGnlIXp_rGfbuMTWhI4nNCoxLNBqASU_Enrzlc6Q&amp;rct=j&amp;q=&amp;esrc=s&amp;opi=95576897&amp;sa=U&amp;ved=0ahUKEwjttfK6-8-KAxXfLbkGHcU6PVEQgOUECJQG&amp;usg=AOvVaw2l57w8zQnM3irIapYmiJZX" xr:uid="{7236050C-9CED-471E-90C4-A7FCCB922265}"/>
    <hyperlink ref="E17" r:id="rId3" xr:uid="{815481F9-AC35-4C67-89A0-3AD35D1483A9}"/>
    <hyperlink ref="E16" r:id="rId4" display="https://www.google.com/url?url=https://www.bretas.com.br/fermento-quimico-em-po-royal-250g-1272591/p%3Fsrsltid%3DAfmBOop61H_iVnCUKH-Y0fE9k80PmXbzfQk-JTGUhuZvwqPEi_7iAgkrGYE&amp;rct=j&amp;q=&amp;esrc=s&amp;opi=95576897&amp;sa=U&amp;ved=0ahUKEwjttfK6-8-KAxXfLbkGHcU6PVEQguUECP0F&amp;usg=AOvVaw1737naIJCPFmq1W19QLPQg" xr:uid="{61634D25-38B2-4CE6-BAB4-819D9A8FD1B1}"/>
  </hyperlinks>
  <pageMargins left="0.4" right="0.4" top="0.6" bottom="0.6" header="0.31496062000000002" footer="0.31496062000000002"/>
  <pageSetup paperSize="9" scale="54" fitToHeight="0" orientation="landscape" cellComments="atEnd" r:id="rId5"/>
  <drawing r:id="rId6"/>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2C245-D683-4858-A589-EEF0443DDC06}">
  <sheetPr codeName="Planilha98">
    <pageSetUpPr fitToPage="1"/>
  </sheetPr>
  <dimension ref="A1:S19"/>
  <sheetViews>
    <sheetView showGridLines="0" zoomScale="80" zoomScaleNormal="80" workbookViewId="0">
      <pane ySplit="2" topLeftCell="A3" activePane="bottomLeft" state="frozen"/>
      <selection pane="bottomLeft" activeCell="C16" sqref="C1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231</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57.778333333333329</v>
      </c>
      <c r="B5" s="146">
        <f>IFERROR(MEDIAN(B7:B1048576),0)</f>
        <v>56.79</v>
      </c>
      <c r="C5" s="146"/>
      <c r="D5" s="146">
        <f>IFERROR(AVERAGEIFS(B7:B1048576,B7:B1048576,"&lt;"&amp;(A5+IFERROR(_xlfn.STDEV.S(B7:B1048576),0)),B7:B1048576,"&gt;"&amp;(A5-IFERROR(_xlfn.STDEV.S(B7:B1048576),0))),0)</f>
        <v>57.099999999999994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231</v>
      </c>
      <c r="B9" s="51">
        <v>58.58</v>
      </c>
      <c r="C9" s="41" t="s">
        <v>285</v>
      </c>
      <c r="D9" s="41" t="s">
        <v>286</v>
      </c>
      <c r="E9" s="42">
        <v>27467343000117</v>
      </c>
      <c r="F9" s="40">
        <v>45365</v>
      </c>
      <c r="G9" s="69" t="s">
        <v>588</v>
      </c>
      <c r="H9" s="41">
        <v>2</v>
      </c>
      <c r="I9" s="41">
        <v>2024</v>
      </c>
      <c r="J9" s="43" t="s">
        <v>297</v>
      </c>
      <c r="L9" s="38"/>
      <c r="M9" s="30"/>
      <c r="N9" s="30"/>
      <c r="Q9" s="31"/>
      <c r="R9" s="31"/>
      <c r="S9" s="31"/>
    </row>
    <row r="10" spans="1:19" s="29" customFormat="1" ht="52.5" customHeight="1" x14ac:dyDescent="0.3">
      <c r="A10" s="36" t="s">
        <v>1676</v>
      </c>
      <c r="B10" s="51">
        <v>67.87</v>
      </c>
      <c r="C10" s="41" t="s">
        <v>285</v>
      </c>
      <c r="D10" s="41" t="s">
        <v>286</v>
      </c>
      <c r="E10" s="42">
        <v>10821267000101</v>
      </c>
      <c r="F10" s="40">
        <v>45330</v>
      </c>
      <c r="G10" s="69" t="s">
        <v>1565</v>
      </c>
      <c r="H10" s="41">
        <v>2</v>
      </c>
      <c r="I10" s="41">
        <v>2024</v>
      </c>
      <c r="J10" s="43" t="s">
        <v>302</v>
      </c>
      <c r="L10" s="38"/>
      <c r="M10" s="30"/>
      <c r="N10" s="30"/>
      <c r="Q10" s="31"/>
      <c r="R10" s="31"/>
      <c r="S10" s="31"/>
    </row>
    <row r="11" spans="1:19" s="29" customFormat="1" ht="52.5" customHeight="1" x14ac:dyDescent="0.3">
      <c r="A11" s="36" t="s">
        <v>1677</v>
      </c>
      <c r="B11" s="51">
        <v>55</v>
      </c>
      <c r="C11" s="41" t="s">
        <v>285</v>
      </c>
      <c r="D11" s="41" t="s">
        <v>286</v>
      </c>
      <c r="E11" s="42">
        <v>3023494000118</v>
      </c>
      <c r="F11" s="40">
        <v>45407</v>
      </c>
      <c r="G11" s="69" t="s">
        <v>296</v>
      </c>
      <c r="H11" s="41">
        <v>10</v>
      </c>
      <c r="I11" s="41">
        <v>2024</v>
      </c>
      <c r="J11" s="43" t="s">
        <v>297</v>
      </c>
      <c r="L11" s="38"/>
      <c r="M11" s="30"/>
      <c r="N11" s="30"/>
      <c r="Q11" s="31"/>
      <c r="R11" s="31"/>
      <c r="S11" s="31"/>
    </row>
    <row r="12" spans="1:19" s="29" customFormat="1" ht="52.5" customHeight="1" x14ac:dyDescent="0.3">
      <c r="A12" s="36" t="s">
        <v>1674</v>
      </c>
      <c r="B12" s="51">
        <v>52</v>
      </c>
      <c r="C12" s="41" t="s">
        <v>285</v>
      </c>
      <c r="D12" s="41" t="s">
        <v>286</v>
      </c>
      <c r="E12" s="42">
        <v>418282000141</v>
      </c>
      <c r="F12" s="40">
        <v>45342</v>
      </c>
      <c r="G12" s="69" t="s">
        <v>1675</v>
      </c>
      <c r="H12" s="41">
        <v>9</v>
      </c>
      <c r="I12" s="41">
        <v>2024</v>
      </c>
      <c r="J12" s="43" t="s">
        <v>302</v>
      </c>
      <c r="L12" s="38"/>
      <c r="M12" s="30"/>
      <c r="N12" s="30"/>
      <c r="Q12" s="31"/>
      <c r="R12" s="31"/>
      <c r="S12" s="31"/>
    </row>
    <row r="13" spans="1:19" s="29" customFormat="1" ht="52.5" customHeight="1" x14ac:dyDescent="0.3">
      <c r="A13" s="36" t="s">
        <v>805</v>
      </c>
      <c r="B13" s="51">
        <v>62.82</v>
      </c>
      <c r="C13" s="41" t="s">
        <v>285</v>
      </c>
      <c r="D13" s="41" t="s">
        <v>305</v>
      </c>
      <c r="E13" s="42" t="s">
        <v>806</v>
      </c>
      <c r="F13" s="40">
        <v>45560</v>
      </c>
      <c r="G13" s="69" t="s">
        <v>807</v>
      </c>
      <c r="H13" s="41" t="s">
        <v>808</v>
      </c>
      <c r="I13" s="41">
        <v>2024</v>
      </c>
      <c r="J13" s="43" t="s">
        <v>337</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1308</v>
      </c>
      <c r="B16" s="51">
        <v>50.4</v>
      </c>
      <c r="C16" s="67" t="s">
        <v>1298</v>
      </c>
      <c r="D16" s="77" t="s">
        <v>1110</v>
      </c>
      <c r="E16" s="147" t="s">
        <v>1309</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194" priority="5">
      <formula>$F1="VALOR INCONSISTENTE"</formula>
    </cfRule>
  </conditionalFormatting>
  <conditionalFormatting sqref="A9:J37">
    <cfRule type="expression" dxfId="19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2" priority="3">
      <formula>$F4="VALOR INCONSISTENTE"</formula>
    </cfRule>
  </conditionalFormatting>
  <hyperlinks>
    <hyperlink ref="E16" r:id="rId1" xr:uid="{F0511833-7542-4A43-8C4B-60B867397A9E}"/>
  </hyperlinks>
  <pageMargins left="0.4" right="0.4" top="0.6" bottom="0.6" header="0.31496062000000002" footer="0.31496062000000002"/>
  <pageSetup paperSize="9" scale="54" fitToHeight="0" orientation="landscape" cellComments="atEnd" r:id="rId2"/>
  <drawing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4AA730-5EFB-46F6-8DFF-FE2284FC367D}">
  <sheetPr codeName="Planilha99">
    <pageSetUpPr fitToPage="1"/>
  </sheetPr>
  <dimension ref="A1:S21"/>
  <sheetViews>
    <sheetView showGridLines="0" zoomScale="80" zoomScaleNormal="80" workbookViewId="0">
      <pane ySplit="2" topLeftCell="A3" activePane="bottomLeft" state="frozen"/>
      <selection pane="bottomLeft" activeCell="D17" sqref="D17"/>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232</v>
      </c>
      <c r="C1" s="140"/>
      <c r="D1" s="141"/>
      <c r="E1" s="9"/>
      <c r="F1" s="2"/>
      <c r="G1" s="1"/>
      <c r="H1" s="2"/>
      <c r="I1" s="2"/>
      <c r="J1" s="2"/>
      <c r="K1" s="3"/>
      <c r="M1" s="3"/>
      <c r="N1" s="3"/>
    </row>
    <row r="2" spans="1:19" s="26" customFormat="1" ht="27" customHeight="1" x14ac:dyDescent="0.25">
      <c r="A2" s="70" t="s">
        <v>26</v>
      </c>
      <c r="B2" s="142" t="s">
        <v>188</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10.308749999999998</v>
      </c>
      <c r="B5" s="146">
        <f>IFERROR(MEDIAN(B7:B1048576),0)</f>
        <v>10.245000000000001</v>
      </c>
      <c r="C5" s="146"/>
      <c r="D5" s="146">
        <f>IFERROR(AVERAGEIFS(B7:B1048576,B7:B1048576,"&lt;"&amp;(A5+IFERROR(_xlfn.STDEV.S(B7:B1048576),0)),B7:B1048576,"&gt;"&amp;(A5-IFERROR(_xlfn.STDEV.S(B7:B1048576),0))),0)</f>
        <v>10.218</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1678</v>
      </c>
      <c r="B9" s="51">
        <v>10.9</v>
      </c>
      <c r="C9" s="41" t="s">
        <v>534</v>
      </c>
      <c r="D9" s="41" t="s">
        <v>286</v>
      </c>
      <c r="E9" s="42">
        <v>10577891000105</v>
      </c>
      <c r="F9" s="40">
        <v>45537</v>
      </c>
      <c r="G9" s="69" t="s">
        <v>1679</v>
      </c>
      <c r="H9" s="41">
        <v>7</v>
      </c>
      <c r="I9" s="41">
        <v>2024</v>
      </c>
      <c r="J9" s="43" t="s">
        <v>289</v>
      </c>
      <c r="L9" s="38"/>
      <c r="M9" s="30"/>
      <c r="N9" s="30"/>
      <c r="Q9" s="31"/>
      <c r="R9" s="31"/>
      <c r="S9" s="31"/>
    </row>
    <row r="10" spans="1:19" s="29" customFormat="1" ht="52.5" customHeight="1" x14ac:dyDescent="0.3">
      <c r="A10" s="36" t="s">
        <v>1680</v>
      </c>
      <c r="B10" s="51">
        <v>9.75</v>
      </c>
      <c r="C10" s="41" t="s">
        <v>534</v>
      </c>
      <c r="D10" s="41" t="s">
        <v>286</v>
      </c>
      <c r="E10" s="42" t="s">
        <v>1681</v>
      </c>
      <c r="F10" s="40">
        <v>45359</v>
      </c>
      <c r="G10" s="69" t="s">
        <v>671</v>
      </c>
      <c r="H10" s="41">
        <v>1</v>
      </c>
      <c r="I10" s="41">
        <v>2024</v>
      </c>
      <c r="J10" s="43" t="s">
        <v>289</v>
      </c>
      <c r="L10" s="38"/>
      <c r="M10" s="30"/>
      <c r="N10" s="30"/>
      <c r="Q10" s="31"/>
      <c r="R10" s="31"/>
      <c r="S10" s="31"/>
    </row>
    <row r="11" spans="1:19" s="29" customFormat="1" ht="52.5" customHeight="1" x14ac:dyDescent="0.3">
      <c r="A11" s="36" t="s">
        <v>1682</v>
      </c>
      <c r="B11" s="51">
        <v>11</v>
      </c>
      <c r="C11" s="41" t="s">
        <v>534</v>
      </c>
      <c r="D11" s="41" t="s">
        <v>286</v>
      </c>
      <c r="E11" s="42">
        <v>28494567000180</v>
      </c>
      <c r="F11" s="40">
        <v>45513</v>
      </c>
      <c r="G11" s="69" t="s">
        <v>1683</v>
      </c>
      <c r="H11" s="41">
        <v>133</v>
      </c>
      <c r="I11" s="41">
        <v>2024</v>
      </c>
      <c r="J11" s="43" t="s">
        <v>302</v>
      </c>
      <c r="L11" s="38"/>
      <c r="M11" s="30"/>
      <c r="N11" s="30"/>
      <c r="Q11" s="31"/>
      <c r="R11" s="31"/>
      <c r="S11" s="31"/>
    </row>
    <row r="12" spans="1:19" s="29" customFormat="1" ht="52.5" customHeight="1" x14ac:dyDescent="0.3">
      <c r="A12" s="36" t="s">
        <v>1684</v>
      </c>
      <c r="B12" s="51">
        <v>10.5</v>
      </c>
      <c r="C12" s="41" t="s">
        <v>534</v>
      </c>
      <c r="D12" s="41" t="s">
        <v>286</v>
      </c>
      <c r="E12" s="42">
        <v>24627429053</v>
      </c>
      <c r="F12" s="40">
        <v>45560</v>
      </c>
      <c r="G12" s="69" t="s">
        <v>662</v>
      </c>
      <c r="H12" s="41">
        <v>2</v>
      </c>
      <c r="I12" s="41">
        <v>2024</v>
      </c>
      <c r="J12" s="43" t="s">
        <v>553</v>
      </c>
      <c r="L12" s="38"/>
      <c r="M12" s="30"/>
      <c r="N12" s="30"/>
      <c r="Q12" s="31"/>
      <c r="R12" s="31"/>
      <c r="S12" s="31"/>
    </row>
    <row r="13" spans="1:19" s="29" customFormat="1" ht="52.5" customHeight="1" x14ac:dyDescent="0.3">
      <c r="A13" s="36" t="s">
        <v>811</v>
      </c>
      <c r="B13" s="51">
        <v>9.39</v>
      </c>
      <c r="C13" s="41" t="s">
        <v>810</v>
      </c>
      <c r="D13" s="41" t="s">
        <v>311</v>
      </c>
      <c r="E13" s="42" t="s">
        <v>812</v>
      </c>
      <c r="F13" s="40">
        <v>45377</v>
      </c>
      <c r="G13" s="69" t="s">
        <v>679</v>
      </c>
      <c r="H13" s="41">
        <v>7</v>
      </c>
      <c r="I13" s="41">
        <v>2024</v>
      </c>
      <c r="J13" s="43" t="s">
        <v>312</v>
      </c>
      <c r="L13" s="38"/>
      <c r="M13" s="30"/>
      <c r="N13" s="30"/>
      <c r="Q13" s="31"/>
      <c r="R13" s="31"/>
      <c r="S13" s="31"/>
    </row>
    <row r="14" spans="1:19" s="29" customFormat="1" ht="52.5" customHeight="1" x14ac:dyDescent="0.3">
      <c r="A14" s="36" t="s">
        <v>1685</v>
      </c>
      <c r="B14" s="51">
        <v>9.9499999999999993</v>
      </c>
      <c r="C14" s="41" t="s">
        <v>534</v>
      </c>
      <c r="D14" s="41" t="s">
        <v>305</v>
      </c>
      <c r="E14" s="42">
        <v>33842718000184</v>
      </c>
      <c r="F14" s="40">
        <v>45392</v>
      </c>
      <c r="G14" s="69" t="s">
        <v>1686</v>
      </c>
      <c r="H14" s="41" t="s">
        <v>636</v>
      </c>
      <c r="I14" s="41">
        <v>2024</v>
      </c>
      <c r="J14" s="43" t="s">
        <v>309</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35" t="s">
        <v>46</v>
      </c>
      <c r="F16" s="136"/>
      <c r="G16" s="68"/>
      <c r="H16" s="68"/>
      <c r="I16" s="68"/>
      <c r="J16" s="68"/>
      <c r="M16" s="62"/>
      <c r="N16" s="62"/>
      <c r="Q16" s="63"/>
      <c r="R16" s="63"/>
      <c r="S16" s="63"/>
    </row>
    <row r="17" spans="1:19" s="33" customFormat="1" ht="54" customHeight="1" x14ac:dyDescent="0.35">
      <c r="A17" s="36" t="s">
        <v>1687</v>
      </c>
      <c r="B17" s="51">
        <v>10.99</v>
      </c>
      <c r="C17" s="67" t="s">
        <v>1298</v>
      </c>
      <c r="D17" s="77" t="s">
        <v>1688</v>
      </c>
      <c r="E17" s="147" t="s">
        <v>1689</v>
      </c>
      <c r="F17" s="138"/>
      <c r="G17" s="32"/>
      <c r="H17" s="32"/>
      <c r="I17" s="32"/>
      <c r="J17" s="32"/>
      <c r="L17" s="75"/>
      <c r="M17" s="35"/>
      <c r="N17" s="35"/>
      <c r="Q17" s="34"/>
      <c r="R17" s="34"/>
      <c r="S17" s="34"/>
    </row>
    <row r="18" spans="1:19" s="33" customFormat="1" ht="54" customHeight="1" x14ac:dyDescent="0.35">
      <c r="A18" s="36" t="s">
        <v>1690</v>
      </c>
      <c r="B18" s="51">
        <v>9.99</v>
      </c>
      <c r="C18" s="67" t="s">
        <v>1298</v>
      </c>
      <c r="D18" s="77" t="s">
        <v>1691</v>
      </c>
      <c r="E18" s="137" t="s">
        <v>1692</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191" priority="6">
      <formula>$F1="VALOR INCONSISTENTE"</formula>
    </cfRule>
  </conditionalFormatting>
  <conditionalFormatting sqref="A9:J16 A19:J39 A17:B18 D17:J18">
    <cfRule type="expression" dxfId="190"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9" priority="4">
      <formula>$F4="VALOR INCONSISTENTE"</formula>
    </cfRule>
  </conditionalFormatting>
  <conditionalFormatting sqref="C17:C18">
    <cfRule type="expression" dxfId="188" priority="1">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xr:uid="{C63F9137-DABC-4717-8A00-D1642D1064CD}"/>
    <hyperlink ref="E18" r:id="rId2" xr:uid="{308BEDD3-062B-44E8-A791-5E87B4C7DBA7}"/>
  </hyperlinks>
  <pageMargins left="0.4" right="0.4" top="0.6" bottom="0.6" header="0.31496062000000002" footer="0.31496062000000002"/>
  <pageSetup paperSize="9" scale="54" fitToHeight="0" orientation="landscape" cellComments="atEnd" r:id="rId3"/>
  <drawing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AF3B9-9E87-4416-B3FC-48938509D97F}">
  <sheetPr codeName="Planilha100">
    <pageSetUpPr fitToPage="1"/>
  </sheetPr>
  <dimension ref="A1:S20"/>
  <sheetViews>
    <sheetView showGridLines="0" zoomScale="80" zoomScaleNormal="80" workbookViewId="0">
      <pane ySplit="2" topLeftCell="A3" activePane="bottomLeft" state="frozen"/>
      <selection pane="bottomLeft" activeCell="D16" sqref="D1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233</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5.4342857142857142</v>
      </c>
      <c r="B5" s="146">
        <f>IFERROR(MEDIAN(B7:B1048576),0)</f>
        <v>5.69</v>
      </c>
      <c r="C5" s="146"/>
      <c r="D5" s="146">
        <f>IFERROR(AVERAGEIFS(B7:B1048576,B7:B1048576,"&lt;"&amp;(A5+IFERROR(_xlfn.STDEV.S(B7:B1048576),0)),B7:B1048576,"&gt;"&amp;(A5-IFERROR(_xlfn.STDEV.S(B7:B1048576),0))),0)</f>
        <v>5.4420000000000002</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814</v>
      </c>
      <c r="B9" s="51">
        <v>4.74</v>
      </c>
      <c r="C9" s="41" t="s">
        <v>371</v>
      </c>
      <c r="D9" s="41" t="s">
        <v>286</v>
      </c>
      <c r="E9" s="42" t="s">
        <v>730</v>
      </c>
      <c r="F9" s="40">
        <v>45450</v>
      </c>
      <c r="G9" s="69" t="s">
        <v>815</v>
      </c>
      <c r="H9" s="41">
        <v>13</v>
      </c>
      <c r="I9" s="41">
        <v>2024</v>
      </c>
      <c r="J9" s="43" t="s">
        <v>302</v>
      </c>
      <c r="L9" s="38"/>
      <c r="M9" s="30"/>
      <c r="N9" s="30"/>
      <c r="Q9" s="31"/>
      <c r="R9" s="31"/>
      <c r="S9" s="31"/>
    </row>
    <row r="10" spans="1:19" s="29" customFormat="1" ht="52.35" customHeight="1" x14ac:dyDescent="0.3">
      <c r="A10" s="36" t="s">
        <v>816</v>
      </c>
      <c r="B10" s="51">
        <v>4.5199999999999996</v>
      </c>
      <c r="C10" s="41" t="s">
        <v>508</v>
      </c>
      <c r="D10" s="41" t="s">
        <v>286</v>
      </c>
      <c r="E10" s="42" t="s">
        <v>604</v>
      </c>
      <c r="F10" s="40">
        <v>45320</v>
      </c>
      <c r="G10" s="69" t="s">
        <v>605</v>
      </c>
      <c r="H10" s="41">
        <v>2</v>
      </c>
      <c r="I10" s="41">
        <v>2024</v>
      </c>
      <c r="J10" s="43" t="s">
        <v>302</v>
      </c>
      <c r="L10" s="38"/>
      <c r="M10" s="30"/>
      <c r="N10" s="30"/>
      <c r="Q10" s="31"/>
      <c r="R10" s="31"/>
      <c r="S10" s="31"/>
    </row>
    <row r="11" spans="1:19" s="29" customFormat="1" ht="52.5" customHeight="1" x14ac:dyDescent="0.3">
      <c r="A11" s="36" t="s">
        <v>817</v>
      </c>
      <c r="B11" s="51">
        <v>6.19</v>
      </c>
      <c r="C11" s="41" t="s">
        <v>171</v>
      </c>
      <c r="D11" s="41" t="s">
        <v>286</v>
      </c>
      <c r="E11" s="42" t="s">
        <v>798</v>
      </c>
      <c r="F11" s="40">
        <v>45397</v>
      </c>
      <c r="G11" s="69" t="s">
        <v>799</v>
      </c>
      <c r="H11" s="41">
        <v>2</v>
      </c>
      <c r="I11" s="41">
        <v>2024</v>
      </c>
      <c r="J11" s="43" t="s">
        <v>297</v>
      </c>
      <c r="L11" s="38"/>
      <c r="M11" s="30"/>
      <c r="N11" s="30"/>
      <c r="Q11" s="31"/>
      <c r="R11" s="31"/>
      <c r="S11" s="31"/>
    </row>
    <row r="12" spans="1:19" s="29" customFormat="1" ht="52.5" customHeight="1" x14ac:dyDescent="0.3">
      <c r="A12" s="36" t="s">
        <v>818</v>
      </c>
      <c r="B12" s="51">
        <v>6.31</v>
      </c>
      <c r="C12" s="41" t="s">
        <v>171</v>
      </c>
      <c r="D12" s="41" t="s">
        <v>286</v>
      </c>
      <c r="E12" s="42" t="s">
        <v>330</v>
      </c>
      <c r="F12" s="40">
        <v>45434</v>
      </c>
      <c r="G12" s="69" t="s">
        <v>393</v>
      </c>
      <c r="H12" s="41">
        <v>14</v>
      </c>
      <c r="I12" s="41">
        <v>2024</v>
      </c>
      <c r="J12" s="43" t="s">
        <v>289</v>
      </c>
      <c r="L12" s="38"/>
      <c r="M12" s="30"/>
      <c r="N12" s="30"/>
      <c r="Q12" s="31"/>
      <c r="R12" s="31"/>
      <c r="S12" s="31"/>
    </row>
    <row r="13" spans="1:19" s="29" customFormat="1" ht="52.5" customHeight="1" x14ac:dyDescent="0.3">
      <c r="A13" s="36" t="s">
        <v>819</v>
      </c>
      <c r="B13" s="51">
        <v>5.89</v>
      </c>
      <c r="C13" s="41" t="s">
        <v>171</v>
      </c>
      <c r="D13" s="41" t="s">
        <v>286</v>
      </c>
      <c r="E13" s="42" t="s">
        <v>575</v>
      </c>
      <c r="F13" s="40">
        <v>45419</v>
      </c>
      <c r="G13" s="69" t="s">
        <v>576</v>
      </c>
      <c r="H13" s="41">
        <v>2</v>
      </c>
      <c r="I13" s="41">
        <v>2024</v>
      </c>
      <c r="J13" s="43" t="s">
        <v>302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1311</v>
      </c>
      <c r="B16" s="51">
        <v>4.7</v>
      </c>
      <c r="C16" s="67" t="s">
        <v>1298</v>
      </c>
      <c r="D16" s="77" t="s">
        <v>1202</v>
      </c>
      <c r="E16" s="147" t="s">
        <v>1312</v>
      </c>
      <c r="F16" s="138"/>
      <c r="G16" s="32"/>
      <c r="H16" s="32"/>
      <c r="I16" s="32"/>
      <c r="J16" s="32"/>
      <c r="L16" s="75"/>
      <c r="M16" s="35"/>
      <c r="N16" s="35"/>
      <c r="Q16" s="34"/>
      <c r="R16" s="34"/>
      <c r="S16" s="34"/>
    </row>
    <row r="17" spans="1:19" s="33" customFormat="1" ht="54" customHeight="1" x14ac:dyDescent="0.35">
      <c r="A17" s="36" t="s">
        <v>1313</v>
      </c>
      <c r="B17" s="51">
        <v>5.69</v>
      </c>
      <c r="C17" s="67" t="s">
        <v>1298</v>
      </c>
      <c r="D17" s="77" t="s">
        <v>1239</v>
      </c>
      <c r="E17" s="147" t="s">
        <v>1314</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187" priority="5">
      <formula>$F1="VALOR INCONSISTENTE"</formula>
    </cfRule>
  </conditionalFormatting>
  <conditionalFormatting sqref="A9:J38">
    <cfRule type="expression" dxfId="18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5" priority="3">
      <formula>$F4="VALOR INCONSISTENTE"</formula>
    </cfRule>
  </conditionalFormatting>
  <hyperlinks>
    <hyperlink ref="E16" r:id="rId1" display="https://www.google.com/url?url=https://www.essenciabrasileira.com.br/produto/qualita-leite-condensado-caixa-395g/%3Fsrsltid%3DAfmBOoroOQOsvXjA2WLXVPgVa6rMYfDbPpOsH3yw71paT1WYRWmCY4pdP4Y&amp;rct=j&amp;q=&amp;esrc=s&amp;opi=95576897&amp;sa=U&amp;ved=0ahUKEwijm4LM-8-KAxXyLLkGHe3QExEQguUECNQH&amp;usg=AOvVaw0zI-0BdyPMEmmTPLKLbsxY" xr:uid="{6A9BB5AF-664A-4912-8DB8-A368929BBEC6}"/>
    <hyperlink ref="E17" r:id="rId2" display="https://www.google.com/url?url=https://loja.camaquadistribuidora.com.br/produtos/leite-condensado-italac-395g/%3Fvariant%3D794805818%26pf%3Dmc%26srsltid%3DAfmBOorDs7xX1SDDyCa_N7akcjfhQtK-01Dvj5_sotornhK46syktUQux6s&amp;rct=j&amp;q=&amp;esrc=s&amp;opi=95576897&amp;sa=U&amp;ved=0ahUKEwijm4LM-8-KAxXyLLkGHe3QExEQguUECP4H&amp;usg=AOvVaw1cZ2L6rOs4dbgGmMm8s4Ba" xr:uid="{94314C8C-332F-46A9-8298-1B79D5983395}"/>
  </hyperlinks>
  <pageMargins left="0.4" right="0.4" top="0.6" bottom="0.6" header="0.31496062000000002" footer="0.31496062000000002"/>
  <pageSetup paperSize="9" scale="54" fitToHeight="0" orientation="landscape" cellComments="atEnd" r:id="rId3"/>
  <drawing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87A7B-5A5C-42AC-8669-1F85362C033E}">
  <sheetPr codeName="Planilha101">
    <pageSetUpPr fitToPage="1"/>
  </sheetPr>
  <dimension ref="A1:S19"/>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234</v>
      </c>
      <c r="C1" s="140"/>
      <c r="D1" s="141"/>
      <c r="E1" s="9"/>
      <c r="F1" s="2"/>
      <c r="G1" s="1"/>
      <c r="H1" s="2"/>
      <c r="I1" s="2"/>
      <c r="J1" s="2"/>
      <c r="K1" s="3"/>
      <c r="M1" s="3"/>
      <c r="N1" s="3"/>
    </row>
    <row r="2" spans="1:19" s="26" customFormat="1" ht="27" customHeight="1" x14ac:dyDescent="0.25">
      <c r="A2" s="70" t="s">
        <v>26</v>
      </c>
      <c r="B2" s="142" t="s">
        <v>188</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8.7166666666666668</v>
      </c>
      <c r="B5" s="146">
        <f>IFERROR(MEDIAN(B7:B1048576),0)</f>
        <v>8.9749999999999996</v>
      </c>
      <c r="C5" s="146"/>
      <c r="D5" s="146">
        <f>IFERROR(AVERAGEIFS(B7:B1048576,B7:B1048576,"&lt;"&amp;(A5+IFERROR(_xlfn.STDEV.S(B7:B1048576),0)),B7:B1048576,"&gt;"&amp;(A5-IFERROR(_xlfn.STDEV.S(B7:B1048576),0))),0)</f>
        <v>8.8849999999999998</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820</v>
      </c>
      <c r="B9" s="51">
        <v>9.09</v>
      </c>
      <c r="C9" s="41" t="s">
        <v>534</v>
      </c>
      <c r="D9" s="41" t="s">
        <v>286</v>
      </c>
      <c r="E9" s="42" t="s">
        <v>499</v>
      </c>
      <c r="F9" s="40">
        <v>45511</v>
      </c>
      <c r="G9" s="69" t="s">
        <v>500</v>
      </c>
      <c r="H9" s="41">
        <v>14</v>
      </c>
      <c r="I9" s="41">
        <v>2024</v>
      </c>
      <c r="J9" s="43" t="s">
        <v>302</v>
      </c>
      <c r="L9" s="38"/>
      <c r="M9" s="30"/>
      <c r="N9" s="30"/>
      <c r="Q9" s="31"/>
      <c r="R9" s="31"/>
      <c r="S9" s="31"/>
    </row>
    <row r="10" spans="1:19" s="29" customFormat="1" ht="52.5" customHeight="1" x14ac:dyDescent="0.3">
      <c r="A10" s="36" t="s">
        <v>1693</v>
      </c>
      <c r="B10" s="51">
        <v>8.86</v>
      </c>
      <c r="C10" s="41" t="s">
        <v>732</v>
      </c>
      <c r="D10" s="41" t="s">
        <v>286</v>
      </c>
      <c r="E10" s="42">
        <v>19380564000125</v>
      </c>
      <c r="F10" s="40">
        <v>45359</v>
      </c>
      <c r="G10" s="69" t="s">
        <v>697</v>
      </c>
      <c r="H10" s="41">
        <v>5</v>
      </c>
      <c r="I10" s="41">
        <v>2024</v>
      </c>
      <c r="J10" s="43" t="s">
        <v>297</v>
      </c>
      <c r="L10" s="38"/>
      <c r="M10" s="30"/>
      <c r="N10" s="30"/>
      <c r="Q10" s="31"/>
      <c r="R10" s="31"/>
      <c r="S10" s="31"/>
    </row>
    <row r="11" spans="1:19" s="29" customFormat="1" ht="52.5" customHeight="1" x14ac:dyDescent="0.3">
      <c r="A11" s="36" t="s">
        <v>823</v>
      </c>
      <c r="B11" s="51">
        <v>9.77</v>
      </c>
      <c r="C11" s="41" t="s">
        <v>310</v>
      </c>
      <c r="D11" s="41" t="s">
        <v>311</v>
      </c>
      <c r="E11" s="42" t="s">
        <v>824</v>
      </c>
      <c r="F11" s="40">
        <v>45483</v>
      </c>
      <c r="G11" s="69" t="s">
        <v>825</v>
      </c>
      <c r="H11" s="41">
        <v>40</v>
      </c>
      <c r="I11" s="41">
        <v>2024</v>
      </c>
      <c r="J11" s="43" t="s">
        <v>312</v>
      </c>
      <c r="L11" s="38"/>
      <c r="M11" s="30"/>
      <c r="N11" s="30"/>
      <c r="Q11" s="31"/>
      <c r="R11" s="31"/>
      <c r="S11" s="31"/>
    </row>
    <row r="12" spans="1:19" s="29" customFormat="1" ht="52.5" customHeight="1" x14ac:dyDescent="0.3">
      <c r="A12" s="36" t="s">
        <v>826</v>
      </c>
      <c r="B12" s="51">
        <v>6.99</v>
      </c>
      <c r="C12" s="41" t="s">
        <v>313</v>
      </c>
      <c r="D12" s="41" t="s">
        <v>305</v>
      </c>
      <c r="E12" s="42" t="s">
        <v>827</v>
      </c>
      <c r="F12" s="40">
        <v>45545</v>
      </c>
      <c r="G12" s="69" t="s">
        <v>532</v>
      </c>
      <c r="H12" s="41" t="s">
        <v>828</v>
      </c>
      <c r="I12" s="41">
        <v>2024</v>
      </c>
      <c r="J12" s="43" t="s">
        <v>439</v>
      </c>
      <c r="L12" s="38"/>
      <c r="M12" s="30"/>
      <c r="N12" s="30"/>
      <c r="Q12" s="31"/>
      <c r="R12" s="31"/>
      <c r="S12" s="31"/>
    </row>
    <row r="13" spans="1:19" s="29" customFormat="1" ht="52.5" customHeight="1" x14ac:dyDescent="0.3">
      <c r="A13" s="36" t="s">
        <v>829</v>
      </c>
      <c r="B13" s="51">
        <v>8.4</v>
      </c>
      <c r="C13" s="41" t="s">
        <v>310</v>
      </c>
      <c r="D13" s="41" t="s">
        <v>311</v>
      </c>
      <c r="E13" s="42" t="s">
        <v>830</v>
      </c>
      <c r="F13" s="40">
        <v>45520</v>
      </c>
      <c r="G13" s="69" t="s">
        <v>831</v>
      </c>
      <c r="H13" s="41">
        <v>14</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1316</v>
      </c>
      <c r="B16" s="51">
        <v>9.19</v>
      </c>
      <c r="C16" s="67" t="s">
        <v>1298</v>
      </c>
      <c r="D16" s="77" t="s">
        <v>1123</v>
      </c>
      <c r="E16" s="147" t="s">
        <v>1317</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184" priority="5">
      <formula>$F1="VALOR INCONSISTENTE"</formula>
    </cfRule>
  </conditionalFormatting>
  <conditionalFormatting sqref="A9:J37">
    <cfRule type="expression" dxfId="18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2" priority="3">
      <formula>$F4="VALOR INCONSISTENTE"</formula>
    </cfRule>
  </conditionalFormatting>
  <hyperlinks>
    <hyperlink ref="E16" r:id="rId1" display="https://www.google.com/url?url=https://superjose.com.br/p/Bebida-a-Base-de-Soja-Original-sem-Adicao-de-Acucar-Ades-Caixa-1l%3Fsrsltid%3DAfmBOooyCWYVnmy9ETrALM7R6H-C-IUQNX8o9_I0RW3beHk6-qMYv8W6gQU&amp;rct=j&amp;q=&amp;esrc=s&amp;opi=95576897&amp;sa=U&amp;ved=0ahUKEwiUi67R-8-KAxXuILkGHW7mK44QguUECPAG&amp;usg=AOvVaw23CN3UZVz5n3W-ohHujzQ9" xr:uid="{6C7179B2-B1D1-4BC7-AE8C-1B3EA2FD2F34}"/>
  </hyperlinks>
  <pageMargins left="0.4" right="0.4" top="0.6" bottom="0.6" header="0.31496062000000002" footer="0.31496062000000002"/>
  <pageSetup paperSize="9" scale="54" fitToHeight="0" orientation="landscape" cellComments="atEnd" r:id="rId2"/>
  <drawing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8FC1E-2825-4D2B-B62A-D91C2D0AB6A5}">
  <sheetPr codeName="Planilha102">
    <pageSetUpPr fitToPage="1"/>
  </sheetPr>
  <dimension ref="A1:S20"/>
  <sheetViews>
    <sheetView showGridLines="0" zoomScale="80" zoomScaleNormal="80" workbookViewId="0">
      <pane ySplit="2" topLeftCell="A3" activePane="bottomLeft" state="frozen"/>
      <selection pane="bottomLeft" activeCell="C16" sqref="C1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235</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22.855714285714289</v>
      </c>
      <c r="B5" s="146">
        <f>IFERROR(MEDIAN(B7:B1048576),0)</f>
        <v>20.89</v>
      </c>
      <c r="C5" s="146"/>
      <c r="D5" s="146">
        <f>IFERROR(AVERAGEIFS(B7:B1048576,B7:B1048576,"&lt;"&amp;(A5+IFERROR(_xlfn.STDEV.S(B7:B1048576),0)),B7:B1048576,"&gt;"&amp;(A5-IFERROR(_xlfn.STDEV.S(B7:B1048576),0))),0)</f>
        <v>20.847999999999999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832</v>
      </c>
      <c r="B9" s="51">
        <v>20.059999999999999</v>
      </c>
      <c r="C9" s="41" t="s">
        <v>171</v>
      </c>
      <c r="D9" s="41" t="s">
        <v>286</v>
      </c>
      <c r="E9" s="42" t="s">
        <v>354</v>
      </c>
      <c r="F9" s="40">
        <v>45366</v>
      </c>
      <c r="G9" s="69" t="s">
        <v>527</v>
      </c>
      <c r="H9" s="41">
        <v>1</v>
      </c>
      <c r="I9" s="41">
        <v>2024</v>
      </c>
      <c r="J9" s="43" t="s">
        <v>302</v>
      </c>
      <c r="L9" s="38"/>
      <c r="M9" s="30"/>
      <c r="N9" s="30"/>
      <c r="Q9" s="31"/>
      <c r="R9" s="31"/>
      <c r="S9" s="31"/>
    </row>
    <row r="10" spans="1:19" s="29" customFormat="1" ht="52.5" customHeight="1" x14ac:dyDescent="0.3">
      <c r="A10" s="36" t="s">
        <v>835</v>
      </c>
      <c r="B10" s="51">
        <v>26.5</v>
      </c>
      <c r="C10" s="41" t="s">
        <v>419</v>
      </c>
      <c r="D10" s="41" t="s">
        <v>305</v>
      </c>
      <c r="E10" s="42" t="s">
        <v>836</v>
      </c>
      <c r="F10" s="40">
        <v>45485</v>
      </c>
      <c r="G10" s="69" t="s">
        <v>355</v>
      </c>
      <c r="H10" s="41" t="s">
        <v>611</v>
      </c>
      <c r="I10" s="41">
        <v>2024</v>
      </c>
      <c r="J10" s="43" t="s">
        <v>309</v>
      </c>
      <c r="L10" s="38"/>
      <c r="M10" s="30"/>
      <c r="N10" s="30"/>
      <c r="Q10" s="31"/>
      <c r="R10" s="31"/>
      <c r="S10" s="31"/>
    </row>
    <row r="11" spans="1:19" s="29" customFormat="1" ht="52.5" customHeight="1" x14ac:dyDescent="0.3">
      <c r="A11" s="36" t="s">
        <v>1694</v>
      </c>
      <c r="B11" s="51">
        <v>22.3</v>
      </c>
      <c r="C11" s="41" t="s">
        <v>419</v>
      </c>
      <c r="D11" s="41" t="s">
        <v>305</v>
      </c>
      <c r="E11" s="42">
        <v>250392000309</v>
      </c>
      <c r="F11" s="40">
        <v>45316</v>
      </c>
      <c r="G11" s="69" t="s">
        <v>1695</v>
      </c>
      <c r="H11" s="41" t="s">
        <v>995</v>
      </c>
      <c r="I11" s="41">
        <v>2024</v>
      </c>
      <c r="J11" s="43" t="s">
        <v>439</v>
      </c>
      <c r="L11" s="38"/>
      <c r="M11" s="30"/>
      <c r="N11" s="30"/>
      <c r="Q11" s="31"/>
      <c r="R11" s="31"/>
      <c r="S11" s="31"/>
    </row>
    <row r="12" spans="1:19" s="29" customFormat="1" ht="52.5" customHeight="1" x14ac:dyDescent="0.3">
      <c r="A12" s="36" t="s">
        <v>837</v>
      </c>
      <c r="B12" s="51">
        <v>20.49</v>
      </c>
      <c r="C12" s="41" t="s">
        <v>310</v>
      </c>
      <c r="D12" s="41" t="s">
        <v>311</v>
      </c>
      <c r="E12" s="42" t="s">
        <v>838</v>
      </c>
      <c r="F12" s="40">
        <v>45455</v>
      </c>
      <c r="G12" s="69" t="s">
        <v>839</v>
      </c>
      <c r="H12" s="41">
        <v>32</v>
      </c>
      <c r="I12" s="41">
        <v>2024</v>
      </c>
      <c r="J12" s="43" t="s">
        <v>312</v>
      </c>
      <c r="L12" s="38"/>
      <c r="M12" s="30"/>
      <c r="N12" s="30"/>
      <c r="Q12" s="31"/>
      <c r="R12" s="31"/>
      <c r="S12" s="31"/>
    </row>
    <row r="13" spans="1:19" s="29" customFormat="1" ht="52.5" customHeight="1" x14ac:dyDescent="0.3">
      <c r="A13" s="36" t="s">
        <v>840</v>
      </c>
      <c r="B13" s="51">
        <v>29.25</v>
      </c>
      <c r="C13" s="41" t="s">
        <v>419</v>
      </c>
      <c r="D13" s="41" t="s">
        <v>305</v>
      </c>
      <c r="E13" s="42" t="s">
        <v>841</v>
      </c>
      <c r="F13" s="40">
        <v>45306</v>
      </c>
      <c r="G13" s="69" t="s">
        <v>842</v>
      </c>
      <c r="H13" s="41" t="s">
        <v>843</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1319</v>
      </c>
      <c r="B16" s="51">
        <v>20.89</v>
      </c>
      <c r="C16" s="67" t="s">
        <v>1318</v>
      </c>
      <c r="D16" s="77" t="s">
        <v>1080</v>
      </c>
      <c r="E16" s="147" t="s">
        <v>1320</v>
      </c>
      <c r="F16" s="138"/>
      <c r="G16" s="32"/>
      <c r="H16" s="32"/>
      <c r="I16" s="32"/>
      <c r="J16" s="32"/>
      <c r="L16" s="75"/>
      <c r="M16" s="35"/>
      <c r="N16" s="35"/>
      <c r="Q16" s="34"/>
      <c r="R16" s="34"/>
      <c r="S16" s="34"/>
    </row>
    <row r="17" spans="1:19" s="33" customFormat="1" ht="54" customHeight="1" x14ac:dyDescent="0.35">
      <c r="A17" s="36" t="s">
        <v>1321</v>
      </c>
      <c r="B17" s="51">
        <v>20.5</v>
      </c>
      <c r="C17" s="67" t="s">
        <v>1318</v>
      </c>
      <c r="D17" s="77" t="s">
        <v>1091</v>
      </c>
      <c r="E17" s="147" t="s">
        <v>1322</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181" priority="5">
      <formula>$F1="VALOR INCONSISTENTE"</formula>
    </cfRule>
  </conditionalFormatting>
  <conditionalFormatting sqref="A18:J38 A9:J15 A16:D17 G16:J17 E17:F17">
    <cfRule type="expression" dxfId="18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9" priority="3">
      <formula>$F4="VALOR INCONSISTENTE"</formula>
    </cfRule>
  </conditionalFormatting>
  <conditionalFormatting sqref="E16:F16">
    <cfRule type="expression" dxfId="178"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amazon.com.br/Leite-P%25C3%25B3-Integral-Ninho-380g/dp/B0964S52NM%3Fsource%3Dps-sl-shoppingads-lpcontext%26ref_%3Dfplfs%26psc%3D1%26smid%3DA1ZZFT5FULY4LN&amp;rct=j&amp;q=&amp;esrc=s&amp;opi=95576897&amp;sa=U&amp;ved=0ahUKEwjgtonX-8-KAxWFPbkGHZMZGXMQguUECIkH&amp;usg=AOvVaw2G3FQdb0bHBanoRgLIR4Fu" xr:uid="{AA479925-EB9B-4F17-9AB4-4262A0F83EB5}"/>
    <hyperlink ref="E17" r:id="rId2" xr:uid="{53597D71-5774-49D4-9F67-0D9B63B1DAD9}"/>
  </hyperlinks>
  <pageMargins left="0.4" right="0.4" top="0.6" bottom="0.6" header="0.31496062000000002" footer="0.31496062000000002"/>
  <pageSetup paperSize="9" scale="54" fitToHeight="0" orientation="landscape" cellComments="atEnd" r:id="rId3"/>
  <drawing r:id="rId4"/>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361C7-965A-4B2C-A8CC-E3462C313F42}">
  <sheetPr codeName="Planilha103">
    <pageSetUpPr fitToPage="1"/>
  </sheetPr>
  <dimension ref="A1:S20"/>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236</v>
      </c>
      <c r="C1" s="140"/>
      <c r="D1" s="141"/>
      <c r="E1" s="9"/>
      <c r="F1" s="2"/>
      <c r="G1" s="1"/>
      <c r="H1" s="2"/>
      <c r="I1" s="2"/>
      <c r="J1" s="2"/>
      <c r="K1" s="3"/>
      <c r="M1" s="3"/>
      <c r="N1" s="3"/>
    </row>
    <row r="2" spans="1:19" s="26" customFormat="1" ht="27" customHeight="1" x14ac:dyDescent="0.25">
      <c r="A2" s="70" t="s">
        <v>26</v>
      </c>
      <c r="B2" s="142" t="s">
        <v>188</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5.0342857142857138</v>
      </c>
      <c r="B5" s="146">
        <f>IFERROR(MEDIAN(B7:B1048576),0)</f>
        <v>4.78</v>
      </c>
      <c r="C5" s="146"/>
      <c r="D5" s="146">
        <f>IFERROR(AVERAGEIFS(B7:B1048576,B7:B1048576,"&lt;"&amp;(A5+IFERROR(_xlfn.STDEV.S(B7:B1048576),0)),B7:B1048576,"&gt;"&amp;(A5-IFERROR(_xlfn.STDEV.S(B7:B1048576),0))),0)</f>
        <v>4.96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844</v>
      </c>
      <c r="B9" s="51">
        <v>5.69</v>
      </c>
      <c r="C9" s="41" t="s">
        <v>171</v>
      </c>
      <c r="D9" s="41" t="s">
        <v>286</v>
      </c>
      <c r="E9" s="42" t="s">
        <v>481</v>
      </c>
      <c r="F9" s="40">
        <v>45407</v>
      </c>
      <c r="G9" s="69" t="s">
        <v>489</v>
      </c>
      <c r="H9" s="41">
        <v>4</v>
      </c>
      <c r="I9" s="41">
        <v>2024</v>
      </c>
      <c r="J9" s="43" t="s">
        <v>302</v>
      </c>
      <c r="L9" s="38"/>
      <c r="M9" s="30"/>
      <c r="N9" s="30"/>
      <c r="Q9" s="31"/>
      <c r="R9" s="31"/>
      <c r="S9" s="31"/>
    </row>
    <row r="10" spans="1:19" s="29" customFormat="1" ht="52.5" customHeight="1" x14ac:dyDescent="0.3">
      <c r="A10" s="36" t="s">
        <v>845</v>
      </c>
      <c r="B10" s="51">
        <v>4.5</v>
      </c>
      <c r="C10" s="41" t="s">
        <v>534</v>
      </c>
      <c r="D10" s="41" t="s">
        <v>286</v>
      </c>
      <c r="E10" s="42" t="s">
        <v>846</v>
      </c>
      <c r="F10" s="40">
        <v>45475</v>
      </c>
      <c r="G10" s="69" t="s">
        <v>374</v>
      </c>
      <c r="H10" s="41">
        <v>38</v>
      </c>
      <c r="I10" s="41">
        <v>2024</v>
      </c>
      <c r="J10" s="43" t="s">
        <v>302</v>
      </c>
      <c r="L10" s="38"/>
      <c r="M10" s="30"/>
      <c r="N10" s="30"/>
      <c r="Q10" s="31"/>
      <c r="R10" s="31"/>
      <c r="S10" s="31"/>
    </row>
    <row r="11" spans="1:19" s="29" customFormat="1" ht="52.5" customHeight="1" x14ac:dyDescent="0.3">
      <c r="A11" s="36" t="s">
        <v>847</v>
      </c>
      <c r="B11" s="51">
        <v>6.17</v>
      </c>
      <c r="C11" s="41" t="s">
        <v>732</v>
      </c>
      <c r="D11" s="41" t="s">
        <v>286</v>
      </c>
      <c r="E11" s="42" t="s">
        <v>766</v>
      </c>
      <c r="F11" s="40">
        <v>45505</v>
      </c>
      <c r="G11" s="69" t="s">
        <v>665</v>
      </c>
      <c r="H11" s="41">
        <v>8</v>
      </c>
      <c r="I11" s="41">
        <v>2024</v>
      </c>
      <c r="J11" s="43" t="s">
        <v>297</v>
      </c>
      <c r="L11" s="38"/>
      <c r="M11" s="30"/>
      <c r="N11" s="30"/>
      <c r="Q11" s="31"/>
      <c r="R11" s="31"/>
      <c r="S11" s="31"/>
    </row>
    <row r="12" spans="1:19" s="29" customFormat="1" ht="52.5" customHeight="1" x14ac:dyDescent="0.3">
      <c r="A12" s="36" t="s">
        <v>848</v>
      </c>
      <c r="B12" s="51">
        <v>4.63</v>
      </c>
      <c r="C12" s="41" t="s">
        <v>534</v>
      </c>
      <c r="D12" s="41" t="s">
        <v>286</v>
      </c>
      <c r="E12" s="42" t="s">
        <v>590</v>
      </c>
      <c r="F12" s="40">
        <v>45538</v>
      </c>
      <c r="G12" s="69" t="s">
        <v>849</v>
      </c>
      <c r="H12" s="41">
        <v>64</v>
      </c>
      <c r="I12" s="41">
        <v>2024</v>
      </c>
      <c r="J12" s="43" t="s">
        <v>302</v>
      </c>
      <c r="L12" s="38"/>
      <c r="M12" s="30"/>
      <c r="N12" s="30"/>
      <c r="Q12" s="31"/>
      <c r="R12" s="31"/>
      <c r="S12" s="31"/>
    </row>
    <row r="13" spans="1:19" s="29" customFormat="1" ht="52.5" customHeight="1" x14ac:dyDescent="0.3">
      <c r="A13" s="36" t="s">
        <v>850</v>
      </c>
      <c r="B13" s="51">
        <v>5.2</v>
      </c>
      <c r="C13" s="41" t="s">
        <v>534</v>
      </c>
      <c r="D13" s="41" t="s">
        <v>286</v>
      </c>
      <c r="E13" s="42" t="s">
        <v>533</v>
      </c>
      <c r="F13" s="40">
        <v>45439</v>
      </c>
      <c r="G13" s="69" t="s">
        <v>851</v>
      </c>
      <c r="H13" s="41">
        <v>2</v>
      </c>
      <c r="I13" s="41">
        <v>2024</v>
      </c>
      <c r="J13" s="43" t="s">
        <v>289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1325</v>
      </c>
      <c r="B16" s="51">
        <v>4.2699999999999996</v>
      </c>
      <c r="C16" s="67" t="s">
        <v>1318</v>
      </c>
      <c r="D16" s="77" t="s">
        <v>1088</v>
      </c>
      <c r="E16" s="147" t="s">
        <v>1326</v>
      </c>
      <c r="F16" s="138"/>
      <c r="G16" s="32"/>
      <c r="H16" s="32"/>
      <c r="I16" s="32"/>
      <c r="J16" s="32"/>
      <c r="L16" s="75"/>
      <c r="M16" s="35"/>
      <c r="N16" s="35"/>
      <c r="Q16" s="34"/>
      <c r="R16" s="34"/>
      <c r="S16" s="34"/>
    </row>
    <row r="17" spans="1:19" s="33" customFormat="1" ht="54" customHeight="1" x14ac:dyDescent="0.35">
      <c r="A17" s="36" t="s">
        <v>1328</v>
      </c>
      <c r="B17" s="51">
        <v>4.78</v>
      </c>
      <c r="C17" s="67" t="s">
        <v>1318</v>
      </c>
      <c r="D17" s="77" t="s">
        <v>1260</v>
      </c>
      <c r="E17" s="147" t="s">
        <v>1329</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177" priority="5">
      <formula>$F1="VALOR INCONSISTENTE"</formula>
    </cfRule>
  </conditionalFormatting>
  <conditionalFormatting sqref="A9:J38">
    <cfRule type="expression" dxfId="17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5" priority="3">
      <formula>$F4="VALOR INCONSISTENTE"</formula>
    </cfRule>
  </conditionalFormatting>
  <hyperlinks>
    <hyperlink ref="E16" r:id="rId1" xr:uid="{DE9F55A2-9042-4F06-9411-C4FF7BA2F80E}"/>
    <hyperlink ref="E17" r:id="rId2" xr:uid="{6A45449C-E525-474A-8D08-4893ACBFEADA}"/>
  </hyperlinks>
  <pageMargins left="0.4" right="0.4" top="0.6" bottom="0.6" header="0.31496062000000002" footer="0.31496062000000002"/>
  <pageSetup paperSize="9" scale="54" fitToHeight="0" orientation="landscape" cellComments="atEnd" r:id="rId3"/>
  <drawing r:id="rId4"/>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62E63-CDB5-426C-840B-1F2334D03250}">
  <sheetPr codeName="Planilha104">
    <pageSetUpPr fitToPage="1"/>
  </sheetPr>
  <dimension ref="A1:S19"/>
  <sheetViews>
    <sheetView showGridLines="0" zoomScale="80" zoomScaleNormal="80" workbookViewId="0">
      <pane ySplit="2" topLeftCell="A3" activePane="bottomLeft" state="frozen"/>
      <selection pane="bottomLeft" activeCell="E16" sqref="E16:F1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237</v>
      </c>
      <c r="C1" s="140"/>
      <c r="D1" s="141"/>
      <c r="E1" s="9"/>
      <c r="F1" s="2"/>
      <c r="G1" s="1"/>
      <c r="H1" s="2"/>
      <c r="I1" s="2"/>
      <c r="J1" s="2"/>
      <c r="K1" s="3"/>
      <c r="M1" s="3"/>
      <c r="N1" s="3"/>
    </row>
    <row r="2" spans="1:19" s="26" customFormat="1" ht="27" customHeight="1" x14ac:dyDescent="0.25">
      <c r="A2" s="70" t="s">
        <v>26</v>
      </c>
      <c r="B2" s="142" t="s">
        <v>188</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5.2966666666666669</v>
      </c>
      <c r="B5" s="146">
        <f>IFERROR(MEDIAN(B7:B1048576),0)</f>
        <v>5.23</v>
      </c>
      <c r="C5" s="146"/>
      <c r="D5" s="146">
        <f>IFERROR(AVERAGEIFS(B7:B1048576,B7:B1048576,"&lt;"&amp;(A5+IFERROR(_xlfn.STDEV.S(B7:B1048576),0)),B7:B1048576,"&gt;"&amp;(A5-IFERROR(_xlfn.STDEV.S(B7:B1048576),0))),0)</f>
        <v>5.1624999999999996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852</v>
      </c>
      <c r="B9" s="51">
        <v>5.46</v>
      </c>
      <c r="C9" s="41" t="s">
        <v>171</v>
      </c>
      <c r="D9" s="41" t="s">
        <v>286</v>
      </c>
      <c r="E9" s="42" t="s">
        <v>323</v>
      </c>
      <c r="F9" s="40">
        <v>45581</v>
      </c>
      <c r="G9" s="69" t="s">
        <v>324</v>
      </c>
      <c r="H9" s="41">
        <v>31</v>
      </c>
      <c r="I9" s="41">
        <v>2024</v>
      </c>
      <c r="J9" s="43" t="s">
        <v>302</v>
      </c>
      <c r="L9" s="38"/>
      <c r="M9" s="30"/>
      <c r="N9" s="30"/>
      <c r="Q9" s="31"/>
      <c r="R9" s="31"/>
      <c r="S9" s="31"/>
    </row>
    <row r="10" spans="1:19" s="29" customFormat="1" ht="52.5" customHeight="1" x14ac:dyDescent="0.3">
      <c r="A10" s="36" t="s">
        <v>1697</v>
      </c>
      <c r="B10" s="51">
        <v>6.99</v>
      </c>
      <c r="C10" s="41" t="s">
        <v>534</v>
      </c>
      <c r="D10" s="41" t="s">
        <v>286</v>
      </c>
      <c r="E10" s="42">
        <v>7950650000147</v>
      </c>
      <c r="F10" s="40">
        <v>45401</v>
      </c>
      <c r="G10" s="69" t="s">
        <v>671</v>
      </c>
      <c r="H10" s="41">
        <v>22</v>
      </c>
      <c r="I10" s="41">
        <v>2024</v>
      </c>
      <c r="J10" s="43" t="s">
        <v>1569</v>
      </c>
      <c r="L10" s="38"/>
      <c r="M10" s="30"/>
      <c r="N10" s="30"/>
      <c r="Q10" s="31"/>
      <c r="R10" s="31"/>
      <c r="S10" s="31"/>
    </row>
    <row r="11" spans="1:19" s="29" customFormat="1" ht="52.5" customHeight="1" x14ac:dyDescent="0.3">
      <c r="A11" s="36" t="s">
        <v>1696</v>
      </c>
      <c r="B11" s="51">
        <v>4.4000000000000004</v>
      </c>
      <c r="C11" s="41" t="s">
        <v>188</v>
      </c>
      <c r="D11" s="41" t="s">
        <v>305</v>
      </c>
      <c r="E11" s="42">
        <v>8309880000194</v>
      </c>
      <c r="F11" s="40">
        <v>45490</v>
      </c>
      <c r="G11" s="69" t="s">
        <v>515</v>
      </c>
      <c r="H11" s="41" t="s">
        <v>516</v>
      </c>
      <c r="I11" s="41">
        <v>2024</v>
      </c>
      <c r="J11" s="43" t="s">
        <v>309</v>
      </c>
      <c r="L11" s="38"/>
      <c r="M11" s="30"/>
      <c r="N11" s="30"/>
      <c r="Q11" s="31"/>
      <c r="R11" s="31"/>
      <c r="S11" s="31"/>
    </row>
    <row r="12" spans="1:19" s="29" customFormat="1" ht="52.5" customHeight="1" x14ac:dyDescent="0.3">
      <c r="A12" s="36" t="s">
        <v>1698</v>
      </c>
      <c r="B12" s="51">
        <v>4.1399999999999997</v>
      </c>
      <c r="C12" s="41" t="s">
        <v>1699</v>
      </c>
      <c r="D12" s="41" t="s">
        <v>305</v>
      </c>
      <c r="E12" s="42">
        <v>46477800000107</v>
      </c>
      <c r="F12" s="40">
        <v>45342</v>
      </c>
      <c r="G12" s="69" t="s">
        <v>559</v>
      </c>
      <c r="H12" s="41" t="s">
        <v>560</v>
      </c>
      <c r="I12" s="41">
        <v>2024</v>
      </c>
      <c r="J12" s="43" t="s">
        <v>337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1330</v>
      </c>
      <c r="B15" s="51">
        <v>5.79</v>
      </c>
      <c r="C15" s="67" t="s">
        <v>1318</v>
      </c>
      <c r="D15" s="77" t="s">
        <v>1153</v>
      </c>
      <c r="E15" s="147" t="s">
        <v>1331</v>
      </c>
      <c r="F15" s="138"/>
      <c r="G15" s="32"/>
      <c r="H15" s="32"/>
      <c r="I15" s="32"/>
      <c r="J15" s="32"/>
      <c r="L15" s="75"/>
      <c r="M15" s="35"/>
      <c r="N15" s="35"/>
      <c r="Q15" s="34"/>
      <c r="R15" s="34"/>
      <c r="S15" s="34"/>
    </row>
    <row r="16" spans="1:19" s="33" customFormat="1" ht="54" customHeight="1" x14ac:dyDescent="0.35">
      <c r="A16" s="36" t="s">
        <v>1332</v>
      </c>
      <c r="B16" s="51">
        <v>5</v>
      </c>
      <c r="C16" s="67" t="s">
        <v>1318</v>
      </c>
      <c r="D16" s="77" t="s">
        <v>1110</v>
      </c>
      <c r="E16" s="147" t="s">
        <v>1333</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174" priority="5">
      <formula>$F1="VALOR INCONSISTENTE"</formula>
    </cfRule>
  </conditionalFormatting>
  <conditionalFormatting sqref="A9:J37">
    <cfRule type="expression" dxfId="17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2" priority="3">
      <formula>$F4="VALOR INCONSISTENTE"</formula>
    </cfRule>
  </conditionalFormatting>
  <hyperlinks>
    <hyperlink ref="E15" r:id="rId1" display="https://www.google.com/url?url=https://www.superpaguemenos.com.br/leite-semidesnatado-longa-vida-piracanjuba-1l/p%3Fgoogleshopping%3D1%26srsltid%3DAfmBOop7SQ98e-j9oGs6hzxvh27cDHQCYkoF3e37Ap_lY_t-DGC7Wn1ISHU&amp;rct=j&amp;q=&amp;esrc=s&amp;opi=95576897&amp;sa=U&amp;ved=0ahUKEwi5uvzs-8-KAxWCLrkGHUxHADcQguUECKUH&amp;usg=AOvVaw3hBxYatNYvV4SRY-Qea3kd" xr:uid="{DC7C1A5C-B2C5-46A8-A3FC-69B323E1C8A9}"/>
    <hyperlink ref="E16" r:id="rId2" xr:uid="{4FEBAE1F-403D-4724-8AE7-B5B48C7A5BEC}"/>
  </hyperlinks>
  <pageMargins left="0.4" right="0.4" top="0.6" bottom="0.6" header="0.31496062000000002" footer="0.31496062000000002"/>
  <pageSetup paperSize="9" scale="54" fitToHeight="0" orientation="landscape" cellComments="atEnd" r:id="rId3"/>
  <drawing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C89B6-819A-4374-8C28-15A20076BDB0}">
  <sheetPr codeName="Planilha105">
    <pageSetUpPr fitToPage="1"/>
  </sheetPr>
  <dimension ref="A1:S20"/>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238</v>
      </c>
      <c r="C1" s="140"/>
      <c r="D1" s="141"/>
      <c r="E1" s="9"/>
      <c r="F1" s="2"/>
      <c r="G1" s="1"/>
      <c r="H1" s="2"/>
      <c r="I1" s="2"/>
      <c r="J1" s="2"/>
      <c r="K1" s="3"/>
      <c r="M1" s="3"/>
      <c r="N1" s="3"/>
    </row>
    <row r="2" spans="1:19" s="26" customFormat="1" ht="27" customHeight="1" x14ac:dyDescent="0.25">
      <c r="A2" s="70" t="s">
        <v>26</v>
      </c>
      <c r="B2" s="142" t="s">
        <v>188</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5.5257142857142867</v>
      </c>
      <c r="B5" s="146">
        <f>IFERROR(MEDIAN(B7:B1048576),0)</f>
        <v>5.52</v>
      </c>
      <c r="C5" s="146"/>
      <c r="D5" s="146">
        <f>IFERROR(AVERAGEIFS(B7:B1048576,B7:B1048576,"&lt;"&amp;(A5+IFERROR(_xlfn.STDEV.S(B7:B1048576),0)),B7:B1048576,"&gt;"&amp;(A5-IFERROR(_xlfn.STDEV.S(B7:B1048576),0))),0)</f>
        <v>5.5179999999999998</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853</v>
      </c>
      <c r="B9" s="51">
        <v>5.0999999999999996</v>
      </c>
      <c r="C9" s="41" t="s">
        <v>534</v>
      </c>
      <c r="D9" s="41" t="s">
        <v>286</v>
      </c>
      <c r="E9" s="42" t="s">
        <v>397</v>
      </c>
      <c r="F9" s="40">
        <v>45330</v>
      </c>
      <c r="G9" s="69" t="s">
        <v>296</v>
      </c>
      <c r="H9" s="41">
        <v>2</v>
      </c>
      <c r="I9" s="41">
        <v>2024</v>
      </c>
      <c r="J9" s="43" t="s">
        <v>297</v>
      </c>
      <c r="L9" s="38"/>
      <c r="M9" s="30"/>
      <c r="N9" s="30"/>
      <c r="Q9" s="31"/>
      <c r="R9" s="31"/>
      <c r="S9" s="31"/>
    </row>
    <row r="10" spans="1:19" s="29" customFormat="1" ht="52.5" customHeight="1" x14ac:dyDescent="0.3">
      <c r="A10" s="36" t="s">
        <v>1700</v>
      </c>
      <c r="B10" s="51">
        <v>5.2</v>
      </c>
      <c r="C10" s="41" t="s">
        <v>534</v>
      </c>
      <c r="D10" s="41" t="s">
        <v>286</v>
      </c>
      <c r="E10" s="42">
        <v>92052182000162</v>
      </c>
      <c r="F10" s="40">
        <v>45342</v>
      </c>
      <c r="G10" s="69" t="s">
        <v>1027</v>
      </c>
      <c r="H10" s="41">
        <v>1</v>
      </c>
      <c r="I10" s="41">
        <v>2024</v>
      </c>
      <c r="J10" s="43" t="s">
        <v>289</v>
      </c>
      <c r="L10" s="38"/>
      <c r="M10" s="30"/>
      <c r="N10" s="30"/>
      <c r="Q10" s="31"/>
      <c r="R10" s="31"/>
      <c r="S10" s="31"/>
    </row>
    <row r="11" spans="1:19" s="29" customFormat="1" ht="52.5" customHeight="1" x14ac:dyDescent="0.3">
      <c r="A11" s="36" t="s">
        <v>855</v>
      </c>
      <c r="B11" s="51">
        <v>5.52</v>
      </c>
      <c r="C11" s="41" t="s">
        <v>188</v>
      </c>
      <c r="D11" s="41" t="s">
        <v>305</v>
      </c>
      <c r="E11" s="42" t="s">
        <v>620</v>
      </c>
      <c r="F11" s="40">
        <v>45268</v>
      </c>
      <c r="G11" s="69" t="s">
        <v>856</v>
      </c>
      <c r="H11" s="41" t="s">
        <v>857</v>
      </c>
      <c r="I11" s="41">
        <v>2023</v>
      </c>
      <c r="J11" s="43" t="s">
        <v>337</v>
      </c>
      <c r="L11" s="38"/>
      <c r="M11" s="30"/>
      <c r="N11" s="30"/>
      <c r="Q11" s="31"/>
      <c r="R11" s="31"/>
      <c r="S11" s="31"/>
    </row>
    <row r="12" spans="1:19" s="29" customFormat="1" ht="52.5" customHeight="1" x14ac:dyDescent="0.3">
      <c r="A12" s="36" t="s">
        <v>858</v>
      </c>
      <c r="B12" s="51">
        <v>5.8</v>
      </c>
      <c r="C12" s="41" t="s">
        <v>546</v>
      </c>
      <c r="D12" s="41" t="s">
        <v>305</v>
      </c>
      <c r="E12" s="42" t="s">
        <v>859</v>
      </c>
      <c r="F12" s="40">
        <v>45460</v>
      </c>
      <c r="G12" s="69" t="s">
        <v>860</v>
      </c>
      <c r="H12" s="41" t="s">
        <v>443</v>
      </c>
      <c r="I12" s="41">
        <v>2024</v>
      </c>
      <c r="J12" s="43" t="s">
        <v>309</v>
      </c>
      <c r="L12" s="38"/>
      <c r="M12" s="30"/>
      <c r="N12" s="30"/>
      <c r="Q12" s="31"/>
      <c r="R12" s="31"/>
      <c r="S12" s="31"/>
    </row>
    <row r="13" spans="1:19" s="29" customFormat="1" ht="52.5" customHeight="1" x14ac:dyDescent="0.3">
      <c r="A13" s="36" t="s">
        <v>861</v>
      </c>
      <c r="B13" s="51">
        <v>5.28</v>
      </c>
      <c r="C13" s="41" t="s">
        <v>310</v>
      </c>
      <c r="D13" s="41" t="s">
        <v>311</v>
      </c>
      <c r="E13" s="42" t="s">
        <v>773</v>
      </c>
      <c r="F13" s="40">
        <v>45390</v>
      </c>
      <c r="G13" s="69" t="s">
        <v>774</v>
      </c>
      <c r="H13" s="41">
        <v>16</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1334</v>
      </c>
      <c r="B16" s="51">
        <v>5.79</v>
      </c>
      <c r="C16" s="67" t="s">
        <v>1335</v>
      </c>
      <c r="D16" s="77" t="s">
        <v>1099</v>
      </c>
      <c r="E16" s="147" t="s">
        <v>1336</v>
      </c>
      <c r="F16" s="138"/>
      <c r="G16" s="32"/>
      <c r="H16" s="32"/>
      <c r="I16" s="32"/>
      <c r="J16" s="32"/>
      <c r="L16" s="75"/>
      <c r="M16" s="35"/>
      <c r="N16" s="35"/>
      <c r="Q16" s="34"/>
      <c r="R16" s="34"/>
      <c r="S16" s="34"/>
    </row>
    <row r="17" spans="1:19" s="33" customFormat="1" ht="54" customHeight="1" x14ac:dyDescent="0.35">
      <c r="A17" s="36" t="s">
        <v>1337</v>
      </c>
      <c r="B17" s="51">
        <v>5.99</v>
      </c>
      <c r="C17" s="67" t="s">
        <v>1335</v>
      </c>
      <c r="D17" s="77" t="s">
        <v>1094</v>
      </c>
      <c r="E17" s="147" t="s">
        <v>1338</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171" priority="5">
      <formula>$F1="VALOR INCONSISTENTE"</formula>
    </cfRule>
  </conditionalFormatting>
  <conditionalFormatting sqref="A9:J15 A16:D16 G16:J16 A17:J38">
    <cfRule type="expression" dxfId="17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9" priority="3">
      <formula>$F4="VALOR INCONSISTENTE"</formula>
    </cfRule>
  </conditionalFormatting>
  <conditionalFormatting sqref="E16:F16">
    <cfRule type="expression" dxfId="168"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mercadolivre.com.br/leite-uht-semidesnatado-zero-lactose-italac-caixa-com-tampa-1l/p/MLB18310943%3Fmatt_tool%3D18956390%26utm_source%3Dgoogle_shopping%26utm_medium%3Dorganic%26pdp_filters%3Ditem_id%253AMLB2084504617%26from%3Dgshop&amp;rct=j&amp;q=&amp;esrc=s&amp;opi=95576897&amp;sa=U&amp;ved=0ahUKEwiqtNHy-8-KAxVFIbkGHUJJJKgQguUECKYH&amp;usg=AOvVaw2LItje3hKaF0EuSI4MJnKS" xr:uid="{4D7C2C32-5EBA-4381-AE31-63186F64316D}"/>
    <hyperlink ref="E17" r:id="rId2" display="https://www.google.com/url?url=https://www.somoscompremais.com.br/leite-semidesnatado-zero-lactose-piracanjuba-1l/p%3Fsrsltid%3DAfmBOoqv9mW4ImL0EkJvRs-Ul87a5YMDJtGfpmrK8vvXUS0dHSvv8Fyyjcg&amp;rct=j&amp;q=&amp;esrc=s&amp;opi=95576897&amp;sa=U&amp;ved=0ahUKEwiqtNHy-8-KAxVFIbkGHUJJJKgQguUECNwH&amp;usg=AOvVaw3fmaWu35FbZ_y35IgfbXjo" xr:uid="{8D617963-2B92-4D38-BC58-9216201A464C}"/>
  </hyperlinks>
  <pageMargins left="0.4" right="0.4" top="0.6" bottom="0.6" header="0.31496062000000002" footer="0.31496062000000002"/>
  <pageSetup paperSize="9" scale="54" fitToHeight="0" orientation="landscape" cellComments="atEnd"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3CB2A-969B-4612-BC94-CAFBFD672840}">
  <sheetPr codeName="Planilha106">
    <pageSetUpPr fitToPage="1"/>
  </sheetPr>
  <dimension ref="A1:S19"/>
  <sheetViews>
    <sheetView showGridLines="0" zoomScale="80" zoomScaleNormal="80" workbookViewId="0">
      <pane ySplit="2" topLeftCell="A3" activePane="bottomLeft" state="frozen"/>
      <selection pane="bottomLeft" activeCell="B9" sqref="B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239</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9.9949999999999992</v>
      </c>
      <c r="B5" s="146">
        <f>IFERROR(MEDIAN(B7:B1048576),0)</f>
        <v>9.7850000000000001</v>
      </c>
      <c r="C5" s="146"/>
      <c r="D5" s="146">
        <f>IFERROR(AVERAGEIFS(B7:B1048576,B7:B1048576,"&lt;"&amp;(A5+IFERROR(_xlfn.STDEV.S(B7:B1048576),0)),B7:B1048576,"&gt;"&amp;(A5-IFERROR(_xlfn.STDEV.S(B7:B1048576),0))),0)</f>
        <v>9.9049999999999994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862</v>
      </c>
      <c r="B9" s="51">
        <v>9.6999999999999993</v>
      </c>
      <c r="C9" s="41" t="s">
        <v>294</v>
      </c>
      <c r="D9" s="41" t="s">
        <v>286</v>
      </c>
      <c r="E9" s="42" t="s">
        <v>298</v>
      </c>
      <c r="F9" s="40">
        <v>45420</v>
      </c>
      <c r="G9" s="69" t="s">
        <v>296</v>
      </c>
      <c r="H9" s="41">
        <v>1</v>
      </c>
      <c r="I9" s="41">
        <v>2024</v>
      </c>
      <c r="J9" s="43" t="s">
        <v>288</v>
      </c>
      <c r="L9" s="38"/>
      <c r="M9" s="30"/>
      <c r="N9" s="30"/>
      <c r="Q9" s="31"/>
      <c r="R9" s="31"/>
      <c r="S9" s="31"/>
    </row>
    <row r="10" spans="1:19" s="29" customFormat="1" ht="52.5" customHeight="1" x14ac:dyDescent="0.3">
      <c r="A10" s="36" t="s">
        <v>1704</v>
      </c>
      <c r="B10" s="51">
        <v>13.45</v>
      </c>
      <c r="C10" s="41" t="s">
        <v>285</v>
      </c>
      <c r="D10" s="41" t="s">
        <v>286</v>
      </c>
      <c r="E10" s="42">
        <v>89150726000114</v>
      </c>
      <c r="F10" s="40">
        <v>45576</v>
      </c>
      <c r="G10" s="69" t="s">
        <v>493</v>
      </c>
      <c r="H10" s="41">
        <v>238</v>
      </c>
      <c r="I10" s="41">
        <v>2024</v>
      </c>
      <c r="J10" s="43" t="s">
        <v>302</v>
      </c>
      <c r="L10" s="38"/>
      <c r="M10" s="30"/>
      <c r="N10" s="30"/>
      <c r="Q10" s="31"/>
      <c r="R10" s="31"/>
      <c r="S10" s="31"/>
    </row>
    <row r="11" spans="1:19" s="29" customFormat="1" ht="52.5" customHeight="1" x14ac:dyDescent="0.3">
      <c r="A11" s="36" t="s">
        <v>1701</v>
      </c>
      <c r="B11" s="51">
        <v>7.74</v>
      </c>
      <c r="C11" s="41" t="s">
        <v>1528</v>
      </c>
      <c r="D11" s="41" t="s">
        <v>286</v>
      </c>
      <c r="E11" s="42">
        <v>37638559000151</v>
      </c>
      <c r="F11" s="40">
        <v>45435</v>
      </c>
      <c r="G11" s="69" t="s">
        <v>797</v>
      </c>
      <c r="H11" s="41">
        <v>27</v>
      </c>
      <c r="I11" s="41">
        <v>2024</v>
      </c>
      <c r="J11" s="43" t="s">
        <v>302</v>
      </c>
      <c r="L11" s="38"/>
      <c r="M11" s="30"/>
      <c r="N11" s="30"/>
      <c r="Q11" s="31"/>
      <c r="R11" s="31"/>
      <c r="S11" s="31"/>
    </row>
    <row r="12" spans="1:19" s="29" customFormat="1" ht="52.5" customHeight="1" x14ac:dyDescent="0.3">
      <c r="A12" s="36" t="s">
        <v>1702</v>
      </c>
      <c r="B12" s="51">
        <v>6.9</v>
      </c>
      <c r="C12" s="41" t="s">
        <v>171</v>
      </c>
      <c r="D12" s="41" t="s">
        <v>286</v>
      </c>
      <c r="E12" s="42">
        <v>10878273000197</v>
      </c>
      <c r="F12" s="40">
        <v>45566</v>
      </c>
      <c r="G12" s="69" t="s">
        <v>1703</v>
      </c>
      <c r="H12" s="41">
        <v>10</v>
      </c>
      <c r="I12" s="41">
        <v>2024</v>
      </c>
      <c r="J12" s="43" t="s">
        <v>289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1339</v>
      </c>
      <c r="B15" s="51">
        <v>9.8699999999999992</v>
      </c>
      <c r="C15" s="67" t="s">
        <v>1335</v>
      </c>
      <c r="D15" s="77" t="s">
        <v>1260</v>
      </c>
      <c r="E15" s="137" t="s">
        <v>1340</v>
      </c>
      <c r="F15" s="138"/>
      <c r="G15" s="32"/>
      <c r="H15" s="32"/>
      <c r="I15" s="32"/>
      <c r="J15" s="32"/>
      <c r="L15" s="75"/>
      <c r="M15" s="35"/>
      <c r="N15" s="35"/>
      <c r="Q15" s="34"/>
      <c r="R15" s="34"/>
      <c r="S15" s="34"/>
    </row>
    <row r="16" spans="1:19" s="33" customFormat="1" ht="54" customHeight="1" x14ac:dyDescent="0.35">
      <c r="A16" s="36" t="s">
        <v>1705</v>
      </c>
      <c r="B16" s="51">
        <v>12.31</v>
      </c>
      <c r="C16" s="67" t="s">
        <v>1335</v>
      </c>
      <c r="D16" s="77" t="s">
        <v>1707</v>
      </c>
      <c r="E16" s="147" t="s">
        <v>1706</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167" priority="5">
      <formula>$F1="VALOR INCONSISTENTE"</formula>
    </cfRule>
  </conditionalFormatting>
  <conditionalFormatting sqref="A15:D15 G15:J15 A16:J37 A9:J14">
    <cfRule type="expression" dxfId="16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5" priority="3">
      <formula>$F4="VALOR INCONSISTENTE"</formula>
    </cfRule>
  </conditionalFormatting>
  <conditionalFormatting sqref="E15:F15">
    <cfRule type="expression" dxfId="164"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6" r:id="rId1" xr:uid="{410DB452-BC0C-4171-AB8A-9A2AF3B3456E}"/>
  </hyperlinks>
  <pageMargins left="0.4" right="0.4" top="0.6" bottom="0.6" header="0.31496062000000002" footer="0.31496062000000002"/>
  <pageSetup paperSize="9" scale="54" fitToHeight="0" orientation="landscape" cellComments="atEnd" r:id="rId2"/>
  <drawing r:id="rId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51E77-1646-4C6E-A55C-5B64802651A7}">
  <sheetPr codeName="Planilha107">
    <pageSetUpPr fitToPage="1"/>
  </sheetPr>
  <dimension ref="A1:S20"/>
  <sheetViews>
    <sheetView showGridLines="0" zoomScale="80" zoomScaleNormal="80" workbookViewId="0">
      <pane ySplit="2" topLeftCell="A3" activePane="bottomLeft" state="frozen"/>
      <selection pane="bottomLeft" activeCell="E17" sqref="E17:F17"/>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240</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21.638571428571428</v>
      </c>
      <c r="B5" s="146">
        <f>IFERROR(MEDIAN(B7:B1048576),0)</f>
        <v>21.9</v>
      </c>
      <c r="C5" s="146"/>
      <c r="D5" s="146">
        <f>IFERROR(AVERAGEIFS(B7:B1048576,B7:B1048576,"&lt;"&amp;(A5+IFERROR(_xlfn.STDEV.S(B7:B1048576),0)),B7:B1048576,"&gt;"&amp;(A5-IFERROR(_xlfn.STDEV.S(B7:B1048576),0))),0)</f>
        <v>22.115999999999996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863</v>
      </c>
      <c r="B9" s="51">
        <v>25.9</v>
      </c>
      <c r="C9" s="41" t="s">
        <v>285</v>
      </c>
      <c r="D9" s="41" t="s">
        <v>286</v>
      </c>
      <c r="E9" s="42" t="s">
        <v>864</v>
      </c>
      <c r="F9" s="40">
        <v>45499</v>
      </c>
      <c r="G9" s="69" t="s">
        <v>519</v>
      </c>
      <c r="H9" s="41">
        <v>22</v>
      </c>
      <c r="I9" s="41">
        <v>2024</v>
      </c>
      <c r="J9" s="43" t="s">
        <v>289</v>
      </c>
      <c r="L9" s="38"/>
      <c r="M9" s="30"/>
      <c r="N9" s="30"/>
      <c r="Q9" s="31"/>
      <c r="R9" s="31"/>
      <c r="S9" s="31"/>
    </row>
    <row r="10" spans="1:19" s="29" customFormat="1" ht="52.5" customHeight="1" x14ac:dyDescent="0.3">
      <c r="A10" s="36" t="s">
        <v>866</v>
      </c>
      <c r="B10" s="51">
        <v>20.8</v>
      </c>
      <c r="C10" s="41" t="s">
        <v>294</v>
      </c>
      <c r="D10" s="41" t="s">
        <v>286</v>
      </c>
      <c r="E10" s="42" t="s">
        <v>410</v>
      </c>
      <c r="F10" s="40">
        <v>45520</v>
      </c>
      <c r="G10" s="69" t="s">
        <v>867</v>
      </c>
      <c r="H10" s="41">
        <v>30</v>
      </c>
      <c r="I10" s="41">
        <v>2024</v>
      </c>
      <c r="J10" s="43" t="s">
        <v>302</v>
      </c>
      <c r="L10" s="38"/>
      <c r="M10" s="30"/>
      <c r="N10" s="30"/>
      <c r="Q10" s="31"/>
      <c r="R10" s="31"/>
      <c r="S10" s="31"/>
    </row>
    <row r="11" spans="1:19" s="29" customFormat="1" ht="52.5" customHeight="1" x14ac:dyDescent="0.3">
      <c r="A11" s="36" t="s">
        <v>1708</v>
      </c>
      <c r="B11" s="51">
        <v>17.899999999999999</v>
      </c>
      <c r="C11" s="41" t="s">
        <v>285</v>
      </c>
      <c r="D11" s="41" t="s">
        <v>286</v>
      </c>
      <c r="E11" s="42">
        <v>3023494000118</v>
      </c>
      <c r="F11" s="40">
        <v>45336</v>
      </c>
      <c r="G11" s="69" t="s">
        <v>296</v>
      </c>
      <c r="H11" s="41">
        <v>3</v>
      </c>
      <c r="I11" s="41">
        <v>2024</v>
      </c>
      <c r="J11" s="43" t="s">
        <v>1569</v>
      </c>
      <c r="L11" s="38"/>
      <c r="M11" s="30"/>
      <c r="N11" s="30"/>
      <c r="Q11" s="31"/>
      <c r="R11" s="31"/>
      <c r="S11" s="31"/>
    </row>
    <row r="12" spans="1:19" s="29" customFormat="1" ht="52.5" customHeight="1" x14ac:dyDescent="0.3">
      <c r="A12" s="36" t="s">
        <v>1709</v>
      </c>
      <c r="B12" s="51">
        <v>14.99</v>
      </c>
      <c r="C12" s="41" t="s">
        <v>285</v>
      </c>
      <c r="D12" s="41" t="s">
        <v>305</v>
      </c>
      <c r="E12" s="42">
        <v>38240441000133</v>
      </c>
      <c r="F12" s="40">
        <v>45329</v>
      </c>
      <c r="G12" s="69" t="s">
        <v>1029</v>
      </c>
      <c r="H12" s="41" t="s">
        <v>670</v>
      </c>
      <c r="I12" s="41">
        <v>2024</v>
      </c>
      <c r="J12" s="43" t="s">
        <v>309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1341</v>
      </c>
      <c r="B15" s="51">
        <v>24.99</v>
      </c>
      <c r="C15" s="67" t="s">
        <v>1335</v>
      </c>
      <c r="D15" s="77" t="s">
        <v>1153</v>
      </c>
      <c r="E15" s="147" t="s">
        <v>1342</v>
      </c>
      <c r="F15" s="138"/>
      <c r="G15" s="32"/>
      <c r="H15" s="32"/>
      <c r="I15" s="32"/>
      <c r="J15" s="32"/>
      <c r="L15" s="75"/>
      <c r="M15" s="35"/>
      <c r="N15" s="35"/>
      <c r="Q15" s="34"/>
      <c r="R15" s="34"/>
      <c r="S15" s="34"/>
    </row>
    <row r="16" spans="1:19" s="33" customFormat="1" ht="54" customHeight="1" x14ac:dyDescent="0.35">
      <c r="A16" s="36" t="s">
        <v>1343</v>
      </c>
      <c r="B16" s="51">
        <v>24.99</v>
      </c>
      <c r="C16" s="67" t="s">
        <v>1335</v>
      </c>
      <c r="D16" s="77" t="s">
        <v>1187</v>
      </c>
      <c r="E16" s="147" t="s">
        <v>1344</v>
      </c>
      <c r="F16" s="138"/>
      <c r="G16" s="32"/>
      <c r="H16" s="32"/>
      <c r="I16" s="32"/>
      <c r="J16" s="32"/>
      <c r="L16" s="75"/>
      <c r="M16" s="35"/>
      <c r="N16" s="35"/>
      <c r="Q16" s="34"/>
      <c r="R16" s="34"/>
      <c r="S16" s="34"/>
    </row>
    <row r="17" spans="1:19" s="33" customFormat="1" ht="54" customHeight="1" x14ac:dyDescent="0.35">
      <c r="A17" s="36" t="s">
        <v>1345</v>
      </c>
      <c r="B17" s="51">
        <v>21.9</v>
      </c>
      <c r="C17" s="67" t="s">
        <v>1335</v>
      </c>
      <c r="D17" s="77" t="s">
        <v>1183</v>
      </c>
      <c r="E17" s="147" t="s">
        <v>1346</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2">
    <mergeCell ref="D19:F19"/>
    <mergeCell ref="D20:F20"/>
    <mergeCell ref="E14:F14"/>
    <mergeCell ref="E15:F15"/>
    <mergeCell ref="E16:F16"/>
    <mergeCell ref="E17:F17"/>
    <mergeCell ref="B1:D1"/>
    <mergeCell ref="B2:D2"/>
    <mergeCell ref="B4:C4"/>
    <mergeCell ref="D4:E4"/>
    <mergeCell ref="B5:C5"/>
    <mergeCell ref="D5:E5"/>
  </mergeCells>
  <conditionalFormatting sqref="F1:F3 F8:F12">
    <cfRule type="expression" dxfId="163" priority="5">
      <formula>$F1="VALOR INCONSISTENTE"</formula>
    </cfRule>
  </conditionalFormatting>
  <conditionalFormatting sqref="A18:J30 A9:J14 A15:D17 G15:J17 E16:F17">
    <cfRule type="expression" dxfId="16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1" priority="3">
      <formula>$F4="VALOR INCONSISTENTE"</formula>
    </cfRule>
  </conditionalFormatting>
  <conditionalFormatting sqref="E15:F15">
    <cfRule type="expression" dxfId="160"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superpaguemenos.com.br/linguica-de-frango-perdigao-na-brasa-1kg/p%3Fgoogleshopping%3D1%26srsltid%3DAfmBOoqpuIyoi8Ecp8sI05-iK6FwN5ldiqw3WGUNled_kBoelrRI6JcVXyk&amp;rct=j&amp;q=&amp;esrc=s&amp;opi=95576897&amp;sa=U&amp;ved=0ahUKEwiEnKOA_M-KAxW3GLkGHR78EBYQguUECNkF&amp;usg=AOvVaw2pM0EC1Z0GdBHHf9q-o7VE" xr:uid="{5C19D272-CB05-40A5-93ED-7C5F3F49D35B}"/>
    <hyperlink ref="E16" r:id="rId2" display="https://www.google.com/url?url=https://www.supermercadonossacasa.com.br/p/Linguica-de-Frango-Perdigao-Na-Brasa-1kg%3Fsrsltid%3DAfmBOopMcnCYtdh3hceRBK-SnN-7b7W0bZzV0GhjQpDGyTIrW7I_B2EQPBw&amp;rct=j&amp;q=&amp;esrc=s&amp;opi=95576897&amp;sa=U&amp;ved=0ahUKEwiEnKOA_M-KAxW3GLkGHR78EBYQgOUECOUF&amp;usg=AOvVaw2A0nZbrJCJtWG1ozfliZTh" xr:uid="{6BFA0972-DB7D-4FFE-96E6-31DEB05771FA}"/>
    <hyperlink ref="E17" r:id="rId3" display="https://www.google.com/url?url=https://davo.com.br/frios-e-laticinios/lingui%25C3%25A7a-de-frango-cozida-e-defumada-sadia-480g/prod_7893000089549%3Fsrsltid%3DAfmBOopsr-SSbOd8mhtpdqgc6F2R1WYGM16OpBXI7Enn5Tf3_11w6QkI6mg&amp;rct=j&amp;q=&amp;esrc=s&amp;opi=95576897&amp;sa=U&amp;ved=0ahUKEwiEnKOA_M-KAxW3GLkGHR78EBYQguUECPMF&amp;usg=AOvVaw0pmYsArePogOIbjqCEliXp" xr:uid="{D6441685-C9E3-42AE-A54E-0B31F2D9E1CC}"/>
  </hyperlinks>
  <pageMargins left="0.4" right="0.4" top="0.6" bottom="0.6" header="0.31496062000000002" footer="0.31496062000000002"/>
  <pageSetup paperSize="9" scale="54" fitToHeight="0" orientation="landscape" cellComments="atEnd" r:id="rId4"/>
  <drawing r:id="rId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528EA-430A-4850-A96B-23ABB4600555}">
  <sheetPr codeName="Planilha108">
    <pageSetUpPr fitToPage="1"/>
  </sheetPr>
  <dimension ref="A1:S19"/>
  <sheetViews>
    <sheetView showGridLines="0" zoomScale="80" zoomScaleNormal="80" workbookViewId="0">
      <pane ySplit="2" topLeftCell="A3" activePane="bottomLeft" state="frozen"/>
      <selection pane="bottomLeft" activeCell="B11" sqref="B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241</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28.436666666666667</v>
      </c>
      <c r="B5" s="146">
        <f>IFERROR(MEDIAN(B7:B1048576),0)</f>
        <v>27.494999999999997</v>
      </c>
      <c r="C5" s="146"/>
      <c r="D5" s="146">
        <f>IFERROR(AVERAGEIFS(B7:B1048576,B7:B1048576,"&lt;"&amp;(A5+IFERROR(_xlfn.STDEV.S(B7:B1048576),0)),B7:B1048576,"&gt;"&amp;(A5-IFERROR(_xlfn.STDEV.S(B7:B1048576),0))),0)</f>
        <v>27.432499999999997</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865</v>
      </c>
      <c r="B9" s="51">
        <v>21.75</v>
      </c>
      <c r="C9" s="41" t="s">
        <v>285</v>
      </c>
      <c r="D9" s="41" t="s">
        <v>286</v>
      </c>
      <c r="E9" s="42" t="s">
        <v>436</v>
      </c>
      <c r="F9" s="40">
        <v>45491</v>
      </c>
      <c r="G9" s="69" t="s">
        <v>296</v>
      </c>
      <c r="H9" s="41">
        <v>16</v>
      </c>
      <c r="I9" s="41">
        <v>2024</v>
      </c>
      <c r="J9" s="43" t="s">
        <v>297</v>
      </c>
      <c r="L9" s="38"/>
      <c r="M9" s="30"/>
      <c r="N9" s="30"/>
      <c r="Q9" s="31"/>
      <c r="R9" s="31"/>
      <c r="S9" s="31"/>
    </row>
    <row r="10" spans="1:19" s="29" customFormat="1" ht="52.5" customHeight="1" x14ac:dyDescent="0.3">
      <c r="A10" s="36" t="s">
        <v>1710</v>
      </c>
      <c r="B10" s="51">
        <v>18.989999999999998</v>
      </c>
      <c r="C10" s="41" t="s">
        <v>285</v>
      </c>
      <c r="D10" s="41" t="s">
        <v>286</v>
      </c>
      <c r="E10" s="42">
        <v>30468657000149</v>
      </c>
      <c r="F10" s="40">
        <v>45467</v>
      </c>
      <c r="G10" s="69" t="s">
        <v>634</v>
      </c>
      <c r="H10" s="41">
        <v>20</v>
      </c>
      <c r="I10" s="41">
        <v>2024</v>
      </c>
      <c r="J10" s="43" t="s">
        <v>302</v>
      </c>
      <c r="L10" s="38"/>
      <c r="M10" s="30"/>
      <c r="N10" s="30"/>
      <c r="Q10" s="31"/>
      <c r="R10" s="31"/>
      <c r="S10" s="31"/>
    </row>
    <row r="11" spans="1:19" s="29" customFormat="1" ht="52.5" customHeight="1" x14ac:dyDescent="0.3">
      <c r="A11" s="36" t="s">
        <v>869</v>
      </c>
      <c r="B11" s="51">
        <v>30.2</v>
      </c>
      <c r="C11" s="41" t="s">
        <v>313</v>
      </c>
      <c r="D11" s="41" t="s">
        <v>311</v>
      </c>
      <c r="E11" s="42" t="s">
        <v>870</v>
      </c>
      <c r="F11" s="40">
        <v>45441</v>
      </c>
      <c r="G11" s="69" t="s">
        <v>871</v>
      </c>
      <c r="H11" s="41">
        <v>7</v>
      </c>
      <c r="I11" s="41">
        <v>2024</v>
      </c>
      <c r="J11" s="43" t="s">
        <v>312</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35" t="s">
        <v>46</v>
      </c>
      <c r="F13" s="136"/>
      <c r="G13" s="68"/>
      <c r="H13" s="68"/>
      <c r="I13" s="68"/>
      <c r="J13" s="68"/>
      <c r="M13" s="62"/>
      <c r="N13" s="62"/>
      <c r="Q13" s="63"/>
      <c r="R13" s="63"/>
      <c r="S13" s="63"/>
    </row>
    <row r="14" spans="1:19" s="33" customFormat="1" ht="54" customHeight="1" x14ac:dyDescent="0.35">
      <c r="A14" s="36" t="s">
        <v>1347</v>
      </c>
      <c r="B14" s="51">
        <v>41.9</v>
      </c>
      <c r="C14" s="67" t="s">
        <v>1335</v>
      </c>
      <c r="D14" s="77" t="s">
        <v>1151</v>
      </c>
      <c r="E14" s="147" t="s">
        <v>1348</v>
      </c>
      <c r="F14" s="138"/>
      <c r="G14" s="32"/>
      <c r="H14" s="32"/>
      <c r="I14" s="32"/>
      <c r="J14" s="32"/>
      <c r="L14" s="75"/>
      <c r="M14" s="35"/>
      <c r="N14" s="35"/>
      <c r="Q14" s="34"/>
      <c r="R14" s="34"/>
      <c r="S14" s="34"/>
    </row>
    <row r="15" spans="1:19" s="33" customFormat="1" ht="54" customHeight="1" x14ac:dyDescent="0.35">
      <c r="A15" s="36" t="s">
        <v>1349</v>
      </c>
      <c r="B15" s="51">
        <v>32.99</v>
      </c>
      <c r="C15" s="67" t="s">
        <v>1335</v>
      </c>
      <c r="D15" s="77" t="s">
        <v>1239</v>
      </c>
      <c r="E15" s="147" t="s">
        <v>1350</v>
      </c>
      <c r="F15" s="138"/>
      <c r="G15" s="32"/>
      <c r="H15" s="32"/>
      <c r="I15" s="32"/>
      <c r="J15" s="32"/>
      <c r="L15" s="75"/>
      <c r="M15" s="35"/>
      <c r="N15" s="35"/>
      <c r="Q15" s="34"/>
      <c r="R15" s="34"/>
      <c r="S15" s="34"/>
    </row>
    <row r="16" spans="1:19" s="33" customFormat="1" ht="54" customHeight="1" x14ac:dyDescent="0.35">
      <c r="A16" s="36" t="s">
        <v>1351</v>
      </c>
      <c r="B16" s="51">
        <v>24.79</v>
      </c>
      <c r="C16" s="67" t="s">
        <v>1335</v>
      </c>
      <c r="D16" s="77" t="s">
        <v>1253</v>
      </c>
      <c r="E16" s="147" t="s">
        <v>1352</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2">
    <mergeCell ref="D18:F18"/>
    <mergeCell ref="D19:F19"/>
    <mergeCell ref="E13:F13"/>
    <mergeCell ref="E14:F14"/>
    <mergeCell ref="E15:F15"/>
    <mergeCell ref="E16:F16"/>
    <mergeCell ref="B1:D1"/>
    <mergeCell ref="B2:D2"/>
    <mergeCell ref="B4:C4"/>
    <mergeCell ref="D4:E4"/>
    <mergeCell ref="B5:C5"/>
    <mergeCell ref="D5:E5"/>
  </mergeCells>
  <conditionalFormatting sqref="F1:F3 F8:F11">
    <cfRule type="expression" dxfId="159" priority="5">
      <formula>$F1="VALOR INCONSISTENTE"</formula>
    </cfRule>
  </conditionalFormatting>
  <conditionalFormatting sqref="A9:J27">
    <cfRule type="expression" dxfId="15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7" priority="3">
      <formula>$F4="VALOR INCONSISTENTE"</formula>
    </cfRule>
  </conditionalFormatting>
  <hyperlinks>
    <hyperlink ref="E14" r:id="rId1" display="https://www.google.com/url?url=http://www.superkoch.com.br/linguica-guinther-defumada-mista-kg-47713%3Fsrsltid%3DAfmBOorpI0wLLc-OxbgJ8mYXAUpujLqEfPXPoM3OCZrmQLPBPOE7VEe3K6Y&amp;rct=j&amp;q=&amp;esrc=s&amp;opi=95576897&amp;sa=U&amp;ved=0ahUKEwjnlMWG_M-KAxXAGbkGHalaEy4QgOUECJ0F&amp;usg=AOvVaw0WtM4eJTTsKEadChWAJ96O" xr:uid="{61E15312-802B-468F-B4FF-CD9288DE9650}"/>
    <hyperlink ref="E15" r:id="rId2" display="https://www.google.com/url?url=https://loja.camaquadistribuidora.com.br/produtos/linguica-seca-mista-schender-aproxi-1kg/%3Fvariant%3D1032940896%26pf%3Dmc%26srsltid%3DAfmBOoq4LSM0oP9F_z13JjWG3nOKTmA7OtyXWGWTdq1ddguRLBOFGxlrYOo&amp;rct=j&amp;q=&amp;esrc=s&amp;opi=95576897&amp;sa=U&amp;ved=0ahUKEwjnlMWG_M-KAxXAGbkGHalaEy4QgOUECKgF&amp;usg=AOvVaw1IBh8g8O76IxuMnQfBAkfd" xr:uid="{242BD693-8E71-4EDC-8D3C-1AA850B00458}"/>
    <hyperlink ref="E16" r:id="rId3" display="https://www.google.com/url?url=https://www.casafiesta.com.br/produtos/detalhe/5430%3Fsrsltid%3DAfmBOoqd6HfJPDr-axfmuxNDSHJ41-mEBHv0hnWIdSakcmsOq3tqPmgGshg&amp;rct=j&amp;q=&amp;esrc=s&amp;opi=95576897&amp;sa=U&amp;ved=0ahUKEwjnlMWG_M-KAxXAGbkGHalaEy4QgOUECL4F&amp;usg=AOvVaw34okywy8bScVIBjFiRj6ly" xr:uid="{6197283B-EC48-4FA8-AF6E-CF98448E8F89}"/>
  </hyperlinks>
  <pageMargins left="0.4" right="0.4" top="0.6" bottom="0.6" header="0.31496062000000002" footer="0.31496062000000002"/>
  <pageSetup paperSize="9" scale="54" fitToHeight="0" orientation="landscape" cellComments="atEnd" r:id="rId4"/>
  <drawing r:id="rId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26353-7A98-417B-93C4-D2DA1DD5EDA0}">
  <sheetPr codeName="Planilha109">
    <pageSetUpPr fitToPage="1"/>
  </sheetPr>
  <dimension ref="A1:S21"/>
  <sheetViews>
    <sheetView showGridLines="0" zoomScale="80" zoomScaleNormal="80" workbookViewId="0">
      <pane ySplit="2" topLeftCell="A3" activePane="bottomLeft" state="frozen"/>
      <selection pane="bottomLeft" activeCell="A18" sqref="A18"/>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242</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13.168749999999999</v>
      </c>
      <c r="B5" s="146">
        <f>IFERROR(MEDIAN(B7:B1048576),0)</f>
        <v>12.17</v>
      </c>
      <c r="C5" s="146"/>
      <c r="D5" s="146">
        <f>IFERROR(AVERAGEIFS(B7:B1048576,B7:B1048576,"&lt;"&amp;(A5+IFERROR(_xlfn.STDEV.S(B7:B1048576),0)),B7:B1048576,"&gt;"&amp;(A5-IFERROR(_xlfn.STDEV.S(B7:B1048576),0))),0)</f>
        <v>12.256000000000002</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1711</v>
      </c>
      <c r="B9" s="51">
        <v>11.9</v>
      </c>
      <c r="C9" s="41" t="s">
        <v>285</v>
      </c>
      <c r="D9" s="41" t="s">
        <v>286</v>
      </c>
      <c r="E9" s="42">
        <v>19040317000180</v>
      </c>
      <c r="F9" s="40">
        <v>45434</v>
      </c>
      <c r="G9" s="69" t="s">
        <v>643</v>
      </c>
      <c r="H9" s="41">
        <v>8</v>
      </c>
      <c r="I9" s="41">
        <v>2024</v>
      </c>
      <c r="J9" s="43" t="s">
        <v>289</v>
      </c>
      <c r="L9" s="38"/>
      <c r="M9" s="30"/>
      <c r="N9" s="30"/>
      <c r="Q9" s="31"/>
      <c r="R9" s="31"/>
      <c r="S9" s="31"/>
    </row>
    <row r="10" spans="1:19" s="29" customFormat="1" ht="52.5" customHeight="1" x14ac:dyDescent="0.3">
      <c r="A10" s="36" t="s">
        <v>1712</v>
      </c>
      <c r="B10" s="51">
        <v>11.94</v>
      </c>
      <c r="C10" s="41" t="s">
        <v>285</v>
      </c>
      <c r="D10" s="41" t="s">
        <v>286</v>
      </c>
      <c r="E10" s="42">
        <v>92844315000133</v>
      </c>
      <c r="F10" s="40">
        <v>45328</v>
      </c>
      <c r="G10" s="69" t="s">
        <v>1607</v>
      </c>
      <c r="H10" s="41">
        <v>4</v>
      </c>
      <c r="I10" s="41">
        <v>2024</v>
      </c>
      <c r="J10" s="43" t="s">
        <v>297</v>
      </c>
      <c r="L10" s="38"/>
      <c r="M10" s="30"/>
      <c r="N10" s="30"/>
      <c r="Q10" s="31"/>
      <c r="R10" s="31"/>
      <c r="S10" s="31"/>
    </row>
    <row r="11" spans="1:19" s="29" customFormat="1" ht="52.5" customHeight="1" x14ac:dyDescent="0.3">
      <c r="A11" s="36" t="s">
        <v>1713</v>
      </c>
      <c r="B11" s="51">
        <v>10.58</v>
      </c>
      <c r="C11" s="41" t="s">
        <v>285</v>
      </c>
      <c r="D11" s="41" t="s">
        <v>286</v>
      </c>
      <c r="E11" s="42">
        <v>21550498000136</v>
      </c>
      <c r="F11" s="40">
        <v>45502</v>
      </c>
      <c r="G11" s="69" t="s">
        <v>658</v>
      </c>
      <c r="H11" s="41">
        <v>17</v>
      </c>
      <c r="I11" s="41">
        <v>2024</v>
      </c>
      <c r="J11" s="43" t="s">
        <v>297</v>
      </c>
      <c r="L11" s="38"/>
      <c r="M11" s="30"/>
      <c r="N11" s="30"/>
      <c r="Q11" s="31"/>
      <c r="R11" s="31"/>
      <c r="S11" s="31"/>
    </row>
    <row r="12" spans="1:19" s="29" customFormat="1" ht="52.5" customHeight="1" x14ac:dyDescent="0.3">
      <c r="A12" s="36" t="s">
        <v>1714</v>
      </c>
      <c r="B12" s="51">
        <v>12</v>
      </c>
      <c r="C12" s="41" t="s">
        <v>285</v>
      </c>
      <c r="D12" s="41" t="s">
        <v>286</v>
      </c>
      <c r="E12" s="42" t="s">
        <v>572</v>
      </c>
      <c r="F12" s="40">
        <v>45587</v>
      </c>
      <c r="G12" s="69" t="s">
        <v>1715</v>
      </c>
      <c r="H12" s="41">
        <v>113</v>
      </c>
      <c r="I12" s="41">
        <v>2024</v>
      </c>
      <c r="J12" s="43" t="s">
        <v>302</v>
      </c>
      <c r="L12" s="38"/>
      <c r="M12" s="30"/>
      <c r="N12" s="30"/>
      <c r="Q12" s="31"/>
      <c r="R12" s="31"/>
      <c r="S12" s="31"/>
    </row>
    <row r="13" spans="1:19" s="29" customFormat="1" ht="52.5" customHeight="1" x14ac:dyDescent="0.3">
      <c r="A13" s="36" t="s">
        <v>1716</v>
      </c>
      <c r="B13" s="51">
        <v>12.34</v>
      </c>
      <c r="C13" s="41" t="s">
        <v>285</v>
      </c>
      <c r="D13" s="41" t="s">
        <v>305</v>
      </c>
      <c r="E13" s="42">
        <v>51203894000158</v>
      </c>
      <c r="F13" s="40">
        <v>45597</v>
      </c>
      <c r="G13" s="69" t="s">
        <v>1717</v>
      </c>
      <c r="H13" s="41" t="s">
        <v>1718</v>
      </c>
      <c r="I13" s="41">
        <v>2024</v>
      </c>
      <c r="J13" s="43" t="s">
        <v>309</v>
      </c>
      <c r="L13" s="38"/>
      <c r="M13" s="30"/>
      <c r="N13" s="30"/>
      <c r="Q13" s="31"/>
      <c r="R13" s="31"/>
      <c r="S13" s="31"/>
    </row>
    <row r="14" spans="1:19" s="29" customFormat="1" ht="52.5" customHeight="1" x14ac:dyDescent="0.3">
      <c r="A14" s="36" t="s">
        <v>1719</v>
      </c>
      <c r="B14" s="51">
        <v>13.1</v>
      </c>
      <c r="C14" s="41" t="s">
        <v>310</v>
      </c>
      <c r="D14" s="41" t="s">
        <v>311</v>
      </c>
      <c r="E14" s="42">
        <v>13758224000109</v>
      </c>
      <c r="F14" s="40">
        <v>45463</v>
      </c>
      <c r="G14" s="69" t="s">
        <v>1720</v>
      </c>
      <c r="H14" s="41">
        <v>49</v>
      </c>
      <c r="I14" s="41">
        <v>2024</v>
      </c>
      <c r="J14" s="43" t="s">
        <v>312</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35" t="s">
        <v>46</v>
      </c>
      <c r="F16" s="136"/>
      <c r="G16" s="68"/>
      <c r="H16" s="68"/>
      <c r="I16" s="68"/>
      <c r="J16" s="68"/>
      <c r="M16" s="62"/>
      <c r="N16" s="62"/>
      <c r="Q16" s="63"/>
      <c r="R16" s="63"/>
      <c r="S16" s="63"/>
    </row>
    <row r="17" spans="1:19" s="33" customFormat="1" ht="54" customHeight="1" x14ac:dyDescent="0.35">
      <c r="A17" s="36" t="s">
        <v>1355</v>
      </c>
      <c r="B17" s="99">
        <v>16.989999999999998</v>
      </c>
      <c r="C17" s="67" t="s">
        <v>1353</v>
      </c>
      <c r="D17" s="102" t="s">
        <v>1315</v>
      </c>
      <c r="E17" s="147" t="s">
        <v>1721</v>
      </c>
      <c r="F17" s="138"/>
      <c r="G17" s="32"/>
      <c r="H17" s="32"/>
      <c r="I17" s="32"/>
      <c r="J17" s="32"/>
      <c r="L17" s="75"/>
      <c r="M17" s="35"/>
      <c r="N17" s="35"/>
      <c r="Q17" s="101"/>
      <c r="R17" s="101"/>
      <c r="S17" s="101"/>
    </row>
    <row r="18" spans="1:19" s="33" customFormat="1" ht="54" customHeight="1" x14ac:dyDescent="0.35">
      <c r="A18" s="36" t="s">
        <v>1354</v>
      </c>
      <c r="B18" s="99">
        <v>16.5</v>
      </c>
      <c r="C18" s="67" t="s">
        <v>1353</v>
      </c>
      <c r="D18" s="102" t="s">
        <v>1110</v>
      </c>
      <c r="E18" s="147" t="s">
        <v>1722</v>
      </c>
      <c r="F18" s="138"/>
      <c r="G18" s="32"/>
      <c r="H18" s="32"/>
      <c r="I18" s="32"/>
      <c r="J18" s="32"/>
      <c r="L18" s="75"/>
      <c r="M18" s="35"/>
      <c r="N18" s="35"/>
      <c r="Q18" s="101"/>
      <c r="R18" s="101"/>
      <c r="S18" s="101"/>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1">
    <mergeCell ref="D20:F20"/>
    <mergeCell ref="D21:F21"/>
    <mergeCell ref="E16:F16"/>
    <mergeCell ref="E17:F17"/>
    <mergeCell ref="E18:F18"/>
    <mergeCell ref="B1:D1"/>
    <mergeCell ref="B2:D2"/>
    <mergeCell ref="B4:C4"/>
    <mergeCell ref="D4:E4"/>
    <mergeCell ref="B5:C5"/>
    <mergeCell ref="D5:E5"/>
  </mergeCells>
  <conditionalFormatting sqref="F1:F3 F8:F14">
    <cfRule type="expression" dxfId="156" priority="5">
      <formula>$F1="VALOR INCONSISTENTE"</formula>
    </cfRule>
  </conditionalFormatting>
  <conditionalFormatting sqref="A19:J39 A9:J16 G17:J18 A17:D18 E18:F18">
    <cfRule type="expression" dxfId="15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4" priority="3">
      <formula>$F4="VALOR INCONSISTENTE"</formula>
    </cfRule>
  </conditionalFormatting>
  <conditionalFormatting sqref="E17:F17">
    <cfRule type="expression" dxfId="153" priority="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display="https://www.google.com/url?url=https://loja.sakashita.com.br/produtos/5818821/maca-fuji-kg%3Fsrsltid%3DAfmBOor0Ke_tt4w0nZsoliQQl-NxZ_hCAZwYYUcMtENLf900F5tEWb1W18Q&amp;rct=j&amp;q=&amp;esrc=s&amp;opi=95576897&amp;sa=U&amp;ved=0ahUKEwjSxqXTy6KKAxUzBbkGHXhMMcgQgOUECIoG&amp;usg=AOvVaw24Npp7D72bSkBEZbBG_mvk" xr:uid="{6F49079D-CC13-4425-B4D4-55188DD74E1F}"/>
    <hyperlink ref="E18" r:id="rId2" xr:uid="{5DAA94E9-AC7D-433A-B274-C39CC7AB9443}"/>
  </hyperlinks>
  <pageMargins left="0.4" right="0.4" top="0.6" bottom="0.6" header="0.31496062000000002" footer="0.31496062000000002"/>
  <pageSetup paperSize="9" scale="54" fitToHeight="0" orientation="landscape" cellComments="atEnd" r:id="rId3"/>
  <drawing r:id="rId4"/>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FD845-738A-4AAF-B763-A2FA0D5E9CA4}">
  <sheetPr codeName="Planilha110">
    <pageSetUpPr fitToPage="1"/>
  </sheetPr>
  <dimension ref="A1:S22"/>
  <sheetViews>
    <sheetView showGridLines="0" zoomScale="80" zoomScaleNormal="80" workbookViewId="0">
      <pane ySplit="2" topLeftCell="A3" activePane="bottomLeft" state="frozen"/>
      <selection pane="bottomLeft" activeCell="E19" sqref="E19:F1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243</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13.215555555555557</v>
      </c>
      <c r="B5" s="146">
        <f>IFERROR(MEDIAN(B7:B1048576),0)</f>
        <v>12.98</v>
      </c>
      <c r="C5" s="146"/>
      <c r="D5" s="146">
        <f>IFERROR(AVERAGEIFS(B7:B1048576,B7:B1048576,"&lt;"&amp;(A5+IFERROR(_xlfn.STDEV.S(B7:B1048576),0)),B7:B1048576,"&gt;"&amp;(A5-IFERROR(_xlfn.STDEV.S(B7:B1048576),0))),0)</f>
        <v>12.775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1723</v>
      </c>
      <c r="B9" s="51">
        <v>12.24</v>
      </c>
      <c r="C9" s="41" t="s">
        <v>285</v>
      </c>
      <c r="D9" s="41" t="s">
        <v>286</v>
      </c>
      <c r="E9" s="42">
        <v>7635210000286</v>
      </c>
      <c r="F9" s="40">
        <v>45587</v>
      </c>
      <c r="G9" s="69" t="s">
        <v>318</v>
      </c>
      <c r="H9" s="41">
        <v>5</v>
      </c>
      <c r="I9" s="41">
        <v>2024</v>
      </c>
      <c r="J9" s="43" t="s">
        <v>553</v>
      </c>
      <c r="L9" s="38"/>
      <c r="M9" s="30"/>
      <c r="N9" s="30"/>
      <c r="Q9" s="31"/>
      <c r="R9" s="31"/>
      <c r="S9" s="31"/>
    </row>
    <row r="10" spans="1:19" s="29" customFormat="1" ht="52.5" customHeight="1" x14ac:dyDescent="0.3">
      <c r="A10" s="36" t="s">
        <v>1724</v>
      </c>
      <c r="B10" s="51">
        <v>11.58</v>
      </c>
      <c r="C10" s="41" t="s">
        <v>285</v>
      </c>
      <c r="D10" s="41" t="s">
        <v>286</v>
      </c>
      <c r="E10" s="42">
        <v>1588996000160</v>
      </c>
      <c r="F10" s="40">
        <v>45463</v>
      </c>
      <c r="G10" s="69" t="s">
        <v>639</v>
      </c>
      <c r="H10" s="41">
        <v>17</v>
      </c>
      <c r="I10" s="41">
        <v>2024</v>
      </c>
      <c r="J10" s="43" t="s">
        <v>297</v>
      </c>
      <c r="L10" s="38"/>
      <c r="M10" s="30"/>
      <c r="N10" s="30"/>
      <c r="Q10" s="31"/>
      <c r="R10" s="31"/>
      <c r="S10" s="31"/>
    </row>
    <row r="11" spans="1:19" s="29" customFormat="1" ht="52.5" customHeight="1" x14ac:dyDescent="0.3">
      <c r="A11" s="36" t="s">
        <v>1724</v>
      </c>
      <c r="B11" s="51">
        <v>11.88</v>
      </c>
      <c r="C11" s="41" t="s">
        <v>285</v>
      </c>
      <c r="D11" s="41" t="s">
        <v>286</v>
      </c>
      <c r="E11" s="42">
        <v>3363940000133</v>
      </c>
      <c r="F11" s="40">
        <v>45454</v>
      </c>
      <c r="G11" s="69" t="s">
        <v>428</v>
      </c>
      <c r="H11" s="41">
        <v>16</v>
      </c>
      <c r="I11" s="41">
        <v>2024</v>
      </c>
      <c r="J11" s="43" t="s">
        <v>302</v>
      </c>
      <c r="L11" s="38"/>
      <c r="M11" s="30"/>
      <c r="N11" s="30"/>
      <c r="Q11" s="31"/>
      <c r="R11" s="31"/>
      <c r="S11" s="31"/>
    </row>
    <row r="12" spans="1:19" s="29" customFormat="1" ht="52.5" customHeight="1" x14ac:dyDescent="0.3">
      <c r="A12" s="36" t="s">
        <v>874</v>
      </c>
      <c r="B12" s="51">
        <v>11.2</v>
      </c>
      <c r="C12" s="41" t="s">
        <v>285</v>
      </c>
      <c r="D12" s="41" t="s">
        <v>286</v>
      </c>
      <c r="E12" s="42" t="s">
        <v>875</v>
      </c>
      <c r="F12" s="40">
        <v>45488</v>
      </c>
      <c r="G12" s="69" t="s">
        <v>622</v>
      </c>
      <c r="H12" s="41">
        <v>30</v>
      </c>
      <c r="I12" s="41">
        <v>2024</v>
      </c>
      <c r="J12" s="43" t="s">
        <v>302</v>
      </c>
      <c r="L12" s="38"/>
      <c r="M12" s="30"/>
      <c r="N12" s="30"/>
      <c r="Q12" s="31"/>
      <c r="R12" s="31"/>
      <c r="S12" s="31"/>
    </row>
    <row r="13" spans="1:19" s="29" customFormat="1" ht="52.5" customHeight="1" x14ac:dyDescent="0.3">
      <c r="A13" s="36" t="s">
        <v>876</v>
      </c>
      <c r="B13" s="51">
        <v>12.98</v>
      </c>
      <c r="C13" s="41" t="s">
        <v>285</v>
      </c>
      <c r="D13" s="41" t="s">
        <v>286</v>
      </c>
      <c r="E13" s="42" t="s">
        <v>800</v>
      </c>
      <c r="F13" s="40">
        <v>45419</v>
      </c>
      <c r="G13" s="69" t="s">
        <v>576</v>
      </c>
      <c r="H13" s="41">
        <v>2</v>
      </c>
      <c r="I13" s="41">
        <v>2024</v>
      </c>
      <c r="J13" s="43" t="s">
        <v>302</v>
      </c>
      <c r="L13" s="38"/>
      <c r="M13" s="30"/>
      <c r="N13" s="30"/>
      <c r="Q13" s="31"/>
      <c r="R13" s="31"/>
      <c r="S13" s="31"/>
    </row>
    <row r="14" spans="1:19" s="29" customFormat="1" ht="52.5" customHeight="1" x14ac:dyDescent="0.3">
      <c r="A14" s="36" t="s">
        <v>877</v>
      </c>
      <c r="B14" s="51">
        <v>13.98</v>
      </c>
      <c r="C14" s="41" t="s">
        <v>285</v>
      </c>
      <c r="D14" s="41" t="s">
        <v>305</v>
      </c>
      <c r="E14" s="42" t="s">
        <v>334</v>
      </c>
      <c r="F14" s="40">
        <v>45520</v>
      </c>
      <c r="G14" s="69" t="s">
        <v>358</v>
      </c>
      <c r="H14" s="41" t="s">
        <v>359</v>
      </c>
      <c r="I14" s="41">
        <v>2024</v>
      </c>
      <c r="J14" s="43" t="s">
        <v>309</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35" t="s">
        <v>46</v>
      </c>
      <c r="F16" s="136"/>
      <c r="G16" s="68"/>
      <c r="H16" s="68"/>
      <c r="I16" s="68"/>
      <c r="J16" s="68"/>
      <c r="M16" s="62"/>
      <c r="N16" s="62"/>
      <c r="Q16" s="63"/>
      <c r="R16" s="63"/>
      <c r="S16" s="63"/>
    </row>
    <row r="17" spans="1:19" s="33" customFormat="1" ht="54" customHeight="1" x14ac:dyDescent="0.35">
      <c r="A17" s="36" t="s">
        <v>1356</v>
      </c>
      <c r="B17" s="51">
        <v>15.4</v>
      </c>
      <c r="C17" s="67" t="s">
        <v>1353</v>
      </c>
      <c r="D17" s="77" t="s">
        <v>1110</v>
      </c>
      <c r="E17" s="147" t="s">
        <v>1357</v>
      </c>
      <c r="F17" s="149"/>
      <c r="G17" s="32"/>
      <c r="H17" s="32"/>
      <c r="I17" s="32"/>
      <c r="J17" s="32"/>
      <c r="L17" s="75"/>
      <c r="M17" s="35"/>
      <c r="N17" s="35"/>
      <c r="Q17" s="34"/>
      <c r="R17" s="34"/>
      <c r="S17" s="34"/>
    </row>
    <row r="18" spans="1:19" s="33" customFormat="1" ht="54" customHeight="1" x14ac:dyDescent="0.35">
      <c r="A18" s="36" t="s">
        <v>1358</v>
      </c>
      <c r="B18" s="51">
        <v>13.99</v>
      </c>
      <c r="C18" s="67" t="s">
        <v>1353</v>
      </c>
      <c r="D18" s="77" t="s">
        <v>1091</v>
      </c>
      <c r="E18" s="147" t="s">
        <v>1359</v>
      </c>
      <c r="F18" s="138"/>
      <c r="G18" s="32"/>
      <c r="H18" s="32"/>
      <c r="I18" s="32"/>
      <c r="J18" s="32"/>
      <c r="L18" s="75"/>
      <c r="M18" s="35"/>
      <c r="N18" s="35"/>
      <c r="Q18" s="34"/>
      <c r="R18" s="34"/>
      <c r="S18" s="34"/>
    </row>
    <row r="19" spans="1:19" s="33" customFormat="1" ht="54" customHeight="1" x14ac:dyDescent="0.35">
      <c r="A19" s="36" t="s">
        <v>1360</v>
      </c>
      <c r="B19" s="51">
        <v>15.69</v>
      </c>
      <c r="C19" s="67" t="s">
        <v>1353</v>
      </c>
      <c r="D19" s="77" t="s">
        <v>1168</v>
      </c>
      <c r="E19" s="147" t="s">
        <v>1361</v>
      </c>
      <c r="F19" s="149"/>
      <c r="G19" s="32"/>
      <c r="H19" s="32"/>
      <c r="I19" s="32"/>
      <c r="J19" s="32"/>
      <c r="L19" s="75"/>
      <c r="M19" s="35"/>
      <c r="N19" s="35"/>
      <c r="Q19" s="34"/>
      <c r="R19" s="34"/>
      <c r="S19" s="34"/>
    </row>
    <row r="20" spans="1:19" ht="40.35" customHeight="1" x14ac:dyDescent="0.25">
      <c r="A20" s="72" t="s">
        <v>47</v>
      </c>
      <c r="B20" s="8"/>
      <c r="C20" s="71"/>
      <c r="D20" s="44"/>
      <c r="E20" s="45"/>
      <c r="F20" s="46"/>
      <c r="G20" s="6"/>
      <c r="H20" s="6"/>
      <c r="I20" s="6"/>
      <c r="J20" s="6"/>
      <c r="L20" s="4"/>
      <c r="M20" s="3"/>
      <c r="N20" s="3"/>
      <c r="Q20" s="5"/>
      <c r="R20" s="5"/>
      <c r="S20" s="5"/>
    </row>
    <row r="21" spans="1:19" s="29" customFormat="1" ht="35.1" customHeight="1" x14ac:dyDescent="0.3">
      <c r="A21" s="73" t="s">
        <v>36</v>
      </c>
      <c r="B21" s="74" t="s">
        <v>43</v>
      </c>
      <c r="C21" s="74" t="s">
        <v>48</v>
      </c>
      <c r="D21" s="130" t="s">
        <v>49</v>
      </c>
      <c r="E21" s="130"/>
      <c r="F21" s="131"/>
      <c r="G21" s="37"/>
      <c r="H21" s="37"/>
      <c r="I21" s="37"/>
      <c r="J21" s="37"/>
      <c r="L21" s="38"/>
      <c r="M21" s="30"/>
      <c r="N21" s="30"/>
      <c r="Q21" s="31"/>
      <c r="R21" s="31"/>
      <c r="S21" s="31"/>
    </row>
    <row r="22" spans="1:19" s="29" customFormat="1" ht="54" customHeight="1" x14ac:dyDescent="0.3">
      <c r="A22" s="39" t="s">
        <v>27</v>
      </c>
      <c r="B22" s="51"/>
      <c r="C22" s="52"/>
      <c r="D22" s="132"/>
      <c r="E22" s="133"/>
      <c r="F22" s="134"/>
      <c r="G22" s="37"/>
      <c r="H22" s="37"/>
      <c r="I22" s="37"/>
      <c r="J22" s="37"/>
      <c r="L22" s="38"/>
      <c r="M22" s="30"/>
      <c r="N22" s="30"/>
      <c r="Q22" s="31"/>
      <c r="R22" s="31"/>
      <c r="S22" s="31"/>
    </row>
  </sheetData>
  <mergeCells count="12">
    <mergeCell ref="D21:F21"/>
    <mergeCell ref="D22:F22"/>
    <mergeCell ref="E16:F16"/>
    <mergeCell ref="E17:F17"/>
    <mergeCell ref="E18:F18"/>
    <mergeCell ref="E19:F19"/>
    <mergeCell ref="B1:D1"/>
    <mergeCell ref="B2:D2"/>
    <mergeCell ref="B4:C4"/>
    <mergeCell ref="D4:E4"/>
    <mergeCell ref="B5:C5"/>
    <mergeCell ref="D5:E5"/>
  </mergeCells>
  <conditionalFormatting sqref="F1:F3 F8:F14">
    <cfRule type="expression" dxfId="152" priority="5">
      <formula>$F1="VALOR INCONSISTENTE"</formula>
    </cfRule>
  </conditionalFormatting>
  <conditionalFormatting sqref="A20:J40 A9:J16 A17:D19 G17:J19 E18:F19">
    <cfRule type="expression" dxfId="15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0" priority="3">
      <formula>$F4="VALOR INCONSISTENTE"</formula>
    </cfRule>
  </conditionalFormatting>
  <conditionalFormatting sqref="E17:F17">
    <cfRule type="expression" dxfId="149" priority="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xr:uid="{D01CDA73-4471-4510-9323-65959F8BDF43}"/>
    <hyperlink ref="E18" r:id="rId2" xr:uid="{1A53F801-72CC-4EFB-B59A-0D39C4C7A5BE}"/>
    <hyperlink ref="E19" r:id="rId3" display="https://www.google.com/url?url=https://badotti.com.br/produtos/5296402/maca-gala-kg%3Fsrsltid%3DAfmBOooEBpiijDXY4GYlX5sfRVSIEr9nVIhE6w4GZh3tsz43ar_S8ak7dy4&amp;rct=j&amp;q=&amp;esrc=s&amp;opi=95576897&amp;sa=U&amp;ved=0ahUKEwjvgoSY_M-KAxWPBrkGHfEpPCQQgOUECNoF&amp;usg=AOvVaw0Wh-AXTXIt8PhAxIVshzrf" xr:uid="{8C9D01E6-B35B-4939-9992-0C6905E354AB}"/>
  </hyperlinks>
  <pageMargins left="0.4" right="0.4" top="0.6" bottom="0.6" header="0.31496062000000002" footer="0.31496062000000002"/>
  <pageSetup paperSize="9" scale="54" fitToHeight="0" orientation="landscape" cellComments="atEnd" r:id="rId4"/>
  <drawing r:id="rId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3904E-FDBC-430A-83A2-8A922E4177A6}">
  <sheetPr codeName="Planilha111">
    <pageSetUpPr fitToPage="1"/>
  </sheetPr>
  <dimension ref="A1:S22"/>
  <sheetViews>
    <sheetView showGridLines="0" zoomScale="80" zoomScaleNormal="80" workbookViewId="0">
      <pane ySplit="2" topLeftCell="A3" activePane="bottomLeft" state="frozen"/>
      <selection pane="bottomLeft" activeCell="B17" sqref="B17"/>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244</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5.6444444444444439</v>
      </c>
      <c r="B5" s="146">
        <f>IFERROR(MEDIAN(B7:B1048576),0)</f>
        <v>4.8899999999999997</v>
      </c>
      <c r="C5" s="146"/>
      <c r="D5" s="146">
        <f>IFERROR(AVERAGEIFS(B7:B1048576,B7:B1048576,"&lt;"&amp;(A5+IFERROR(_xlfn.STDEV.S(B7:B1048576),0)),B7:B1048576,"&gt;"&amp;(A5-IFERROR(_xlfn.STDEV.S(B7:B1048576),0))),0)</f>
        <v>5.1499999999999995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879</v>
      </c>
      <c r="B9" s="51">
        <v>4.3499999999999996</v>
      </c>
      <c r="C9" s="41" t="s">
        <v>294</v>
      </c>
      <c r="D9" s="41" t="s">
        <v>286</v>
      </c>
      <c r="E9" s="42" t="s">
        <v>680</v>
      </c>
      <c r="F9" s="40">
        <v>45320</v>
      </c>
      <c r="G9" s="69" t="s">
        <v>880</v>
      </c>
      <c r="H9" s="41">
        <v>1</v>
      </c>
      <c r="I9" s="41">
        <v>2024</v>
      </c>
      <c r="J9" s="43" t="s">
        <v>302</v>
      </c>
      <c r="L9" s="38"/>
      <c r="M9" s="30"/>
      <c r="N9" s="30"/>
      <c r="Q9" s="31"/>
      <c r="R9" s="31"/>
      <c r="S9" s="31"/>
    </row>
    <row r="10" spans="1:19" s="29" customFormat="1" ht="52.5" customHeight="1" x14ac:dyDescent="0.3">
      <c r="A10" s="36" t="s">
        <v>881</v>
      </c>
      <c r="B10" s="51">
        <v>4.8899999999999997</v>
      </c>
      <c r="C10" s="41" t="s">
        <v>294</v>
      </c>
      <c r="D10" s="41" t="s">
        <v>286</v>
      </c>
      <c r="E10" s="42" t="s">
        <v>481</v>
      </c>
      <c r="F10" s="40">
        <v>45560</v>
      </c>
      <c r="G10" s="69" t="s">
        <v>482</v>
      </c>
      <c r="H10" s="41">
        <v>18</v>
      </c>
      <c r="I10" s="41">
        <v>2024</v>
      </c>
      <c r="J10" s="43" t="s">
        <v>302</v>
      </c>
      <c r="L10" s="38"/>
      <c r="M10" s="30"/>
      <c r="N10" s="30"/>
      <c r="Q10" s="31"/>
      <c r="R10" s="31"/>
      <c r="S10" s="31"/>
    </row>
    <row r="11" spans="1:19" s="29" customFormat="1" ht="52.5" customHeight="1" x14ac:dyDescent="0.3">
      <c r="A11" s="36" t="s">
        <v>882</v>
      </c>
      <c r="B11" s="51">
        <v>6.64</v>
      </c>
      <c r="C11" s="41" t="s">
        <v>171</v>
      </c>
      <c r="D11" s="41" t="s">
        <v>286</v>
      </c>
      <c r="E11" s="42" t="s">
        <v>821</v>
      </c>
      <c r="F11" s="40">
        <v>45435</v>
      </c>
      <c r="G11" s="69" t="s">
        <v>822</v>
      </c>
      <c r="H11" s="41">
        <v>13</v>
      </c>
      <c r="I11" s="41">
        <v>2024</v>
      </c>
      <c r="J11" s="43" t="s">
        <v>302</v>
      </c>
      <c r="L11" s="38"/>
      <c r="M11" s="30"/>
      <c r="N11" s="30"/>
      <c r="Q11" s="31"/>
      <c r="R11" s="31"/>
      <c r="S11" s="31"/>
    </row>
    <row r="12" spans="1:19" s="29" customFormat="1" ht="52.5" customHeight="1" x14ac:dyDescent="0.3">
      <c r="A12" s="36" t="s">
        <v>883</v>
      </c>
      <c r="B12" s="51">
        <v>4.84</v>
      </c>
      <c r="C12" s="41" t="s">
        <v>477</v>
      </c>
      <c r="D12" s="41" t="s">
        <v>305</v>
      </c>
      <c r="E12" s="42" t="s">
        <v>884</v>
      </c>
      <c r="F12" s="40">
        <v>45462</v>
      </c>
      <c r="G12" s="69" t="s">
        <v>567</v>
      </c>
      <c r="H12" s="41" t="s">
        <v>727</v>
      </c>
      <c r="I12" s="41">
        <v>2024</v>
      </c>
      <c r="J12" s="43" t="s">
        <v>309</v>
      </c>
      <c r="L12" s="38"/>
      <c r="M12" s="30"/>
      <c r="N12" s="30"/>
      <c r="Q12" s="31"/>
      <c r="R12" s="31"/>
      <c r="S12" s="31"/>
    </row>
    <row r="13" spans="1:19" s="29" customFormat="1" ht="52.5" customHeight="1" x14ac:dyDescent="0.3">
      <c r="A13" s="36" t="s">
        <v>885</v>
      </c>
      <c r="B13" s="51">
        <v>4.49</v>
      </c>
      <c r="C13" s="41" t="s">
        <v>313</v>
      </c>
      <c r="D13" s="41" t="s">
        <v>311</v>
      </c>
      <c r="E13" s="42" t="s">
        <v>618</v>
      </c>
      <c r="F13" s="40">
        <v>45369</v>
      </c>
      <c r="G13" s="69" t="s">
        <v>886</v>
      </c>
      <c r="H13" s="41">
        <v>6</v>
      </c>
      <c r="I13" s="41">
        <v>2024</v>
      </c>
      <c r="J13" s="43" t="s">
        <v>312</v>
      </c>
      <c r="L13" s="38"/>
      <c r="M13" s="30"/>
      <c r="N13" s="30"/>
      <c r="Q13" s="31"/>
      <c r="R13" s="31"/>
      <c r="S13" s="31"/>
    </row>
    <row r="14" spans="1:19" s="29" customFormat="1" ht="52.5" customHeight="1" x14ac:dyDescent="0.3">
      <c r="A14" s="36" t="s">
        <v>887</v>
      </c>
      <c r="B14" s="51">
        <v>6.31</v>
      </c>
      <c r="C14" s="41" t="s">
        <v>310</v>
      </c>
      <c r="D14" s="41" t="s">
        <v>311</v>
      </c>
      <c r="E14" s="42" t="s">
        <v>585</v>
      </c>
      <c r="F14" s="40">
        <v>45455</v>
      </c>
      <c r="G14" s="69" t="s">
        <v>586</v>
      </c>
      <c r="H14" s="41">
        <v>45</v>
      </c>
      <c r="I14" s="41">
        <v>2024</v>
      </c>
      <c r="J14" s="43" t="s">
        <v>312</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35" t="s">
        <v>46</v>
      </c>
      <c r="F16" s="136"/>
      <c r="G16" s="68"/>
      <c r="H16" s="68"/>
      <c r="I16" s="68"/>
      <c r="J16" s="68"/>
      <c r="M16" s="62"/>
      <c r="N16" s="62"/>
      <c r="Q16" s="63"/>
      <c r="R16" s="63"/>
      <c r="S16" s="63"/>
    </row>
    <row r="17" spans="1:19" s="33" customFormat="1" ht="54" customHeight="1" x14ac:dyDescent="0.35">
      <c r="A17" s="36" t="s">
        <v>1362</v>
      </c>
      <c r="B17" s="51">
        <v>4.99</v>
      </c>
      <c r="C17" s="67" t="s">
        <v>1353</v>
      </c>
      <c r="D17" s="77" t="s">
        <v>1097</v>
      </c>
      <c r="E17" s="147" t="s">
        <v>1363</v>
      </c>
      <c r="F17" s="138"/>
      <c r="G17" s="32"/>
      <c r="H17" s="32"/>
      <c r="I17" s="32"/>
      <c r="J17" s="32"/>
      <c r="L17" s="75"/>
      <c r="M17" s="35"/>
      <c r="N17" s="35"/>
      <c r="Q17" s="34"/>
      <c r="R17" s="34"/>
      <c r="S17" s="34"/>
    </row>
    <row r="18" spans="1:19" s="33" customFormat="1" ht="54" customHeight="1" x14ac:dyDescent="0.35">
      <c r="A18" s="36" t="s">
        <v>1364</v>
      </c>
      <c r="B18" s="51">
        <v>4.6900000000000004</v>
      </c>
      <c r="C18" s="67" t="s">
        <v>1353</v>
      </c>
      <c r="D18" s="77" t="s">
        <v>1195</v>
      </c>
      <c r="E18" s="147" t="s">
        <v>1365</v>
      </c>
      <c r="F18" s="138"/>
      <c r="G18" s="32"/>
      <c r="H18" s="32"/>
      <c r="I18" s="32"/>
      <c r="J18" s="32"/>
      <c r="L18" s="75"/>
      <c r="M18" s="35"/>
      <c r="N18" s="35"/>
      <c r="Q18" s="34"/>
      <c r="R18" s="34"/>
      <c r="S18" s="34"/>
    </row>
    <row r="19" spans="1:19" s="33" customFormat="1" ht="54" customHeight="1" x14ac:dyDescent="0.35">
      <c r="A19" s="36" t="s">
        <v>1367</v>
      </c>
      <c r="B19" s="51">
        <v>9.6</v>
      </c>
      <c r="C19" s="67" t="s">
        <v>1353</v>
      </c>
      <c r="D19" s="77" t="s">
        <v>1119</v>
      </c>
      <c r="E19" s="147" t="s">
        <v>1368</v>
      </c>
      <c r="F19" s="138"/>
      <c r="G19" s="32"/>
      <c r="H19" s="32"/>
      <c r="I19" s="32"/>
      <c r="J19" s="32"/>
      <c r="L19" s="75"/>
      <c r="M19" s="35"/>
      <c r="N19" s="35"/>
      <c r="Q19" s="34"/>
      <c r="R19" s="34"/>
      <c r="S19" s="34"/>
    </row>
    <row r="20" spans="1:19" ht="40.35" customHeight="1" x14ac:dyDescent="0.25">
      <c r="A20" s="72" t="s">
        <v>47</v>
      </c>
      <c r="B20" s="8"/>
      <c r="C20" s="71"/>
      <c r="D20" s="44"/>
      <c r="E20" s="45"/>
      <c r="F20" s="46"/>
      <c r="G20" s="6"/>
      <c r="H20" s="6"/>
      <c r="I20" s="6"/>
      <c r="J20" s="6"/>
      <c r="L20" s="4"/>
      <c r="M20" s="3"/>
      <c r="N20" s="3"/>
      <c r="Q20" s="5"/>
      <c r="R20" s="5"/>
      <c r="S20" s="5"/>
    </row>
    <row r="21" spans="1:19" s="29" customFormat="1" ht="35.1" customHeight="1" x14ac:dyDescent="0.3">
      <c r="A21" s="73" t="s">
        <v>36</v>
      </c>
      <c r="B21" s="74" t="s">
        <v>43</v>
      </c>
      <c r="C21" s="74" t="s">
        <v>48</v>
      </c>
      <c r="D21" s="130" t="s">
        <v>49</v>
      </c>
      <c r="E21" s="130"/>
      <c r="F21" s="131"/>
      <c r="G21" s="37"/>
      <c r="H21" s="37"/>
      <c r="I21" s="37"/>
      <c r="J21" s="37"/>
      <c r="L21" s="38"/>
      <c r="M21" s="30"/>
      <c r="N21" s="30"/>
      <c r="Q21" s="31"/>
      <c r="R21" s="31"/>
      <c r="S21" s="31"/>
    </row>
    <row r="22" spans="1:19" s="29" customFormat="1" ht="54" customHeight="1" x14ac:dyDescent="0.3">
      <c r="A22" s="39" t="s">
        <v>27</v>
      </c>
      <c r="B22" s="51"/>
      <c r="C22" s="52"/>
      <c r="D22" s="132"/>
      <c r="E22" s="133"/>
      <c r="F22" s="134"/>
      <c r="G22" s="37"/>
      <c r="H22" s="37"/>
      <c r="I22" s="37"/>
      <c r="J22" s="37"/>
      <c r="L22" s="38"/>
      <c r="M22" s="30"/>
      <c r="N22" s="30"/>
      <c r="Q22" s="31"/>
      <c r="R22" s="31"/>
      <c r="S22" s="31"/>
    </row>
  </sheetData>
  <mergeCells count="12">
    <mergeCell ref="D21:F21"/>
    <mergeCell ref="D22:F22"/>
    <mergeCell ref="E16:F16"/>
    <mergeCell ref="E17:F17"/>
    <mergeCell ref="E18:F18"/>
    <mergeCell ref="E19:F19"/>
    <mergeCell ref="B1:D1"/>
    <mergeCell ref="B2:D2"/>
    <mergeCell ref="B4:C4"/>
    <mergeCell ref="D4:E4"/>
    <mergeCell ref="B5:C5"/>
    <mergeCell ref="D5:E5"/>
  </mergeCells>
  <conditionalFormatting sqref="F1:F3 F8:F14">
    <cfRule type="expression" dxfId="148" priority="5">
      <formula>$F1="VALOR INCONSISTENTE"</formula>
    </cfRule>
  </conditionalFormatting>
  <conditionalFormatting sqref="A20:J40 A17:D19 G17:J19 E18:F19 A9:J16">
    <cfRule type="expression" dxfId="14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6" priority="3">
      <formula>$F4="VALOR INCONSISTENTE"</formula>
    </cfRule>
  </conditionalFormatting>
  <conditionalFormatting sqref="E17:F17">
    <cfRule type="expression" dxfId="145" priority="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xr:uid="{1B81C132-3B5C-4A77-BD6E-E4730A8A87A8}"/>
    <hyperlink ref="E18" r:id="rId2" xr:uid="{491E055E-C6B4-47A3-A200-CBAFE8CB0325}"/>
    <hyperlink ref="E19" r:id="rId3" display="https://www.google.com/url?url=https://www.magazineluiza.com.br/massa-cabelo-de-anjo-com-ovos-germani-500g-germani-alimentos/p/dcef9915ga/me/mmso/%3Fseller_id%3Dgienco%26srsltid%3DAfmBOopWAlzPK1ttEb2iRire-I6oLZmcN6gPDfmtI0Fql2lbvI4pi9lAn4Y&amp;rct=j&amp;q=&amp;esrc=s&amp;opi=95576897&amp;sa=U&amp;ved=0ahUKEwiTroGi_M-KAxWGPbkGHZVJNzUQguUECKsH&amp;usg=AOvVaw3zEzYDTsvxbOtHBp3CwufF" xr:uid="{8896B14B-6416-488E-9325-7B4C79C6A9D3}"/>
  </hyperlinks>
  <pageMargins left="0.4" right="0.4" top="0.6" bottom="0.6" header="0.31496062000000002" footer="0.31496062000000002"/>
  <pageSetup paperSize="9" scale="54" fitToHeight="0" orientation="landscape" cellComments="atEnd" r:id="rId4"/>
  <drawing r:id="rId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19685-F0D4-4C6D-AA90-3706B01BA559}">
  <sheetPr codeName="Planilha112">
    <pageSetUpPr fitToPage="1"/>
  </sheetPr>
  <dimension ref="A1:S17"/>
  <sheetViews>
    <sheetView showGridLines="0" zoomScale="80" zoomScaleNormal="80" workbookViewId="0">
      <pane ySplit="2" topLeftCell="A3" activePane="bottomLeft" state="frozen"/>
      <selection pane="bottomLeft" activeCell="B13" sqref="B13"/>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245</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4.7524999999999995</v>
      </c>
      <c r="B5" s="146">
        <f>IFERROR(MEDIAN(B7:B1048576),0)</f>
        <v>4.7300000000000004</v>
      </c>
      <c r="C5" s="146"/>
      <c r="D5" s="146">
        <f>IFERROR(AVERAGEIFS(B7:B1048576,B7:B1048576,"&lt;"&amp;(A5+IFERROR(_xlfn.STDEV.S(B7:B1048576),0)),B7:B1048576,"&gt;"&amp;(A5-IFERROR(_xlfn.STDEV.S(B7:B1048576),0))),0)</f>
        <v>4.7300000000000004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1726</v>
      </c>
      <c r="B9" s="51">
        <v>4.7</v>
      </c>
      <c r="C9" s="41" t="s">
        <v>294</v>
      </c>
      <c r="D9" s="41" t="s">
        <v>286</v>
      </c>
      <c r="E9" s="42">
        <v>3023494000118</v>
      </c>
      <c r="F9" s="40">
        <v>45336</v>
      </c>
      <c r="G9" s="69" t="s">
        <v>296</v>
      </c>
      <c r="H9" s="41">
        <v>3</v>
      </c>
      <c r="I9" s="41">
        <v>2024</v>
      </c>
      <c r="J9" s="43" t="s">
        <v>1569</v>
      </c>
      <c r="L9" s="38"/>
      <c r="M9" s="30"/>
      <c r="N9" s="30"/>
      <c r="Q9" s="31"/>
      <c r="R9" s="31"/>
      <c r="S9" s="31"/>
    </row>
    <row r="10" spans="1:19" s="29" customFormat="1" ht="52.5" customHeight="1" x14ac:dyDescent="0.3">
      <c r="A10" s="36" t="s">
        <v>1725</v>
      </c>
      <c r="B10" s="51">
        <v>5.05</v>
      </c>
      <c r="C10" s="41" t="s">
        <v>310</v>
      </c>
      <c r="D10" s="41" t="s">
        <v>311</v>
      </c>
      <c r="E10" s="42">
        <v>16846306000101</v>
      </c>
      <c r="F10" s="40">
        <v>45448</v>
      </c>
      <c r="G10" s="69" t="s">
        <v>970</v>
      </c>
      <c r="H10" s="41">
        <v>9</v>
      </c>
      <c r="I10" s="41">
        <v>2024</v>
      </c>
      <c r="J10" s="43" t="s">
        <v>312</v>
      </c>
      <c r="L10" s="38"/>
      <c r="M10" s="30"/>
      <c r="N10" s="30"/>
      <c r="Q10" s="31"/>
      <c r="R10" s="31"/>
      <c r="S10" s="31"/>
    </row>
    <row r="11" spans="1:19" s="65" customFormat="1" ht="40.35" customHeight="1" x14ac:dyDescent="0.35">
      <c r="A11" s="78" t="s">
        <v>42</v>
      </c>
      <c r="B11" s="79"/>
      <c r="C11" s="79"/>
      <c r="D11" s="80"/>
      <c r="E11" s="80"/>
      <c r="F11" s="81"/>
      <c r="G11" s="64"/>
      <c r="H11" s="64"/>
      <c r="I11" s="64"/>
      <c r="J11" s="64"/>
      <c r="L11" s="82"/>
      <c r="Q11" s="66"/>
      <c r="R11" s="66"/>
      <c r="S11" s="66"/>
    </row>
    <row r="12" spans="1:19" s="61" customFormat="1" ht="35.1" customHeight="1" x14ac:dyDescent="0.3">
      <c r="A12" s="58" t="s">
        <v>32</v>
      </c>
      <c r="B12" s="60" t="s">
        <v>43</v>
      </c>
      <c r="C12" s="59" t="s">
        <v>44</v>
      </c>
      <c r="D12" s="60" t="s">
        <v>45</v>
      </c>
      <c r="E12" s="135" t="s">
        <v>46</v>
      </c>
      <c r="F12" s="136"/>
      <c r="G12" s="68"/>
      <c r="H12" s="68"/>
      <c r="I12" s="68"/>
      <c r="J12" s="68"/>
      <c r="M12" s="62"/>
      <c r="N12" s="62"/>
      <c r="Q12" s="63"/>
      <c r="R12" s="63"/>
      <c r="S12" s="63"/>
    </row>
    <row r="13" spans="1:19" s="33" customFormat="1" ht="54" customHeight="1" x14ac:dyDescent="0.35">
      <c r="A13" s="36" t="s">
        <v>1370</v>
      </c>
      <c r="B13" s="51">
        <v>4.5</v>
      </c>
      <c r="C13" s="67" t="s">
        <v>1369</v>
      </c>
      <c r="D13" s="77" t="s">
        <v>1119</v>
      </c>
      <c r="E13" s="147" t="s">
        <v>1371</v>
      </c>
      <c r="F13" s="138"/>
      <c r="G13" s="32"/>
      <c r="H13" s="32"/>
      <c r="I13" s="32"/>
      <c r="J13" s="32"/>
      <c r="L13" s="75"/>
      <c r="M13" s="35"/>
      <c r="N13" s="35"/>
      <c r="Q13" s="34"/>
      <c r="R13" s="34"/>
      <c r="S13" s="34"/>
    </row>
    <row r="14" spans="1:19" s="33" customFormat="1" ht="54" customHeight="1" x14ac:dyDescent="0.35">
      <c r="A14" s="36" t="s">
        <v>1372</v>
      </c>
      <c r="B14" s="51">
        <v>4.76</v>
      </c>
      <c r="C14" s="67" t="s">
        <v>1369</v>
      </c>
      <c r="D14" s="77" t="s">
        <v>1080</v>
      </c>
      <c r="E14" s="147" t="s">
        <v>1373</v>
      </c>
      <c r="F14" s="138"/>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30" t="s">
        <v>49</v>
      </c>
      <c r="E16" s="130"/>
      <c r="F16" s="131"/>
      <c r="G16" s="37"/>
      <c r="H16" s="37"/>
      <c r="I16" s="37"/>
      <c r="J16" s="37"/>
      <c r="L16" s="38"/>
      <c r="M16" s="30"/>
      <c r="N16" s="30"/>
      <c r="Q16" s="31"/>
      <c r="R16" s="31"/>
      <c r="S16" s="31"/>
    </row>
    <row r="17" spans="1:19" s="29" customFormat="1" ht="54" customHeight="1" x14ac:dyDescent="0.3">
      <c r="A17" s="39" t="s">
        <v>27</v>
      </c>
      <c r="B17" s="51"/>
      <c r="C17" s="52"/>
      <c r="D17" s="132"/>
      <c r="E17" s="133"/>
      <c r="F17" s="134"/>
      <c r="G17" s="37"/>
      <c r="H17" s="37"/>
      <c r="I17" s="37"/>
      <c r="J17" s="37"/>
      <c r="L17" s="38"/>
      <c r="M17" s="30"/>
      <c r="N17" s="30"/>
      <c r="Q17" s="31"/>
      <c r="R17" s="31"/>
      <c r="S17" s="31"/>
    </row>
  </sheetData>
  <mergeCells count="11">
    <mergeCell ref="D16:F16"/>
    <mergeCell ref="D17:F17"/>
    <mergeCell ref="E12:F12"/>
    <mergeCell ref="E13:F13"/>
    <mergeCell ref="E14:F14"/>
    <mergeCell ref="B1:D1"/>
    <mergeCell ref="B2:D2"/>
    <mergeCell ref="B4:C4"/>
    <mergeCell ref="D4:E4"/>
    <mergeCell ref="B5:C5"/>
    <mergeCell ref="D5:E5"/>
  </mergeCells>
  <conditionalFormatting sqref="F1:F3 F8:F10">
    <cfRule type="expression" dxfId="144" priority="5">
      <formula>$F1="VALOR INCONSISTENTE"</formula>
    </cfRule>
  </conditionalFormatting>
  <conditionalFormatting sqref="A9:J22">
    <cfRule type="expression" dxfId="14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2" priority="3">
      <formula>$F4="VALOR INCONSISTENTE"</formula>
    </cfRule>
  </conditionalFormatting>
  <hyperlinks>
    <hyperlink ref="E13" r:id="rId1" display="https://www.google.com/url?url=https://www.magazineluiza.com.br/macarrao-dallas-speciallita-espaguete-500g/p/hh03gcj3hb/me/mcra/%3Fseller_id%3Dmercearialopesbonitoms%26srsltid%3DAfmBOopNTRtWM7vhNIy43VJfLAJe7JxuDcPTj4v177iUvykvKXsAo9lQXhU&amp;rct=j&amp;q=&amp;esrc=s&amp;opi=95576897&amp;sa=U&amp;ved=0ahUKEwj-l4Op_M-KAxVjILkGHX5xE4wQguUECJQI&amp;usg=AOvVaw37aOGBEiTBFVx8fVNRcoX7" xr:uid="{BB1D5A08-ED97-465A-9ACF-412A06A08005}"/>
    <hyperlink ref="E14" r:id="rId2" display="https://www.google.com/url?url=https://www.amazon.com.br/Urbano-Macarr%25C3%25A3o-Arroz-Espaguete-Gl%25C3%25BAten/dp/B0BS1S32CJ%3Fsource%3Dps-sl-shoppingads-lpcontext%26ref_%3Dfplfs%26psc%3D1%26smid%3DA1ZZFT5FULY4LN&amp;rct=j&amp;q=&amp;esrc=s&amp;opi=95576897&amp;sa=U&amp;ved=0ahUKEwj-l4Op_M-KAxVjILkGHX5xE4wQguUECKEI&amp;usg=AOvVaw0069tjaJRtgrWOfh6TZXBQ" xr:uid="{ECE7D2BC-77EC-4911-B4DD-B408BDFB5618}"/>
  </hyperlinks>
  <pageMargins left="0.4" right="0.4" top="0.6" bottom="0.6" header="0.31496062000000002" footer="0.31496062000000002"/>
  <pageSetup paperSize="9" scale="54" fitToHeight="0" orientation="landscape" cellComments="atEnd" r:id="rId3"/>
  <drawing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3DC05-5920-4C4F-9036-EA1E8C463344}">
  <sheetPr codeName="Planilha113">
    <pageSetUpPr fitToPage="1"/>
  </sheetPr>
  <dimension ref="A1:S19"/>
  <sheetViews>
    <sheetView showGridLines="0" zoomScale="80" zoomScaleNormal="80" workbookViewId="0">
      <pane ySplit="2" topLeftCell="A3" activePane="bottomLeft" state="frozen"/>
      <selection pane="bottomLeft" activeCell="D16" sqref="D1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246</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4.6300000000000008</v>
      </c>
      <c r="B5" s="146">
        <f>IFERROR(MEDIAN(B7:B1048576),0)</f>
        <v>4.5</v>
      </c>
      <c r="C5" s="146"/>
      <c r="D5" s="146">
        <f>IFERROR(AVERAGEIFS(B7:B1048576,B7:B1048576,"&lt;"&amp;(A5+IFERROR(_xlfn.STDEV.S(B7:B1048576),0)),B7:B1048576,"&gt;"&amp;(A5-IFERROR(_xlfn.STDEV.S(B7:B1048576),0))),0)</f>
        <v>4.5449999999999999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1727</v>
      </c>
      <c r="B9" s="51">
        <v>4.5</v>
      </c>
      <c r="C9" s="41" t="s">
        <v>294</v>
      </c>
      <c r="D9" s="41" t="s">
        <v>286</v>
      </c>
      <c r="E9" s="42">
        <v>3023494000118</v>
      </c>
      <c r="F9" s="40">
        <v>45336</v>
      </c>
      <c r="G9" s="69" t="s">
        <v>296</v>
      </c>
      <c r="H9" s="41">
        <v>3</v>
      </c>
      <c r="I9" s="41">
        <v>2024</v>
      </c>
      <c r="J9" s="43" t="s">
        <v>1569</v>
      </c>
      <c r="L9" s="38"/>
      <c r="M9" s="30"/>
      <c r="N9" s="30"/>
      <c r="Q9" s="31"/>
      <c r="R9" s="31"/>
      <c r="S9" s="31"/>
    </row>
    <row r="10" spans="1:19" s="29" customFormat="1" ht="52.5" customHeight="1" x14ac:dyDescent="0.3">
      <c r="A10" s="36" t="s">
        <v>1728</v>
      </c>
      <c r="B10" s="51">
        <v>5.6</v>
      </c>
      <c r="C10" s="41" t="s">
        <v>294</v>
      </c>
      <c r="D10" s="41" t="s">
        <v>286</v>
      </c>
      <c r="E10" s="42">
        <v>594052000303</v>
      </c>
      <c r="F10" s="40">
        <v>45351</v>
      </c>
      <c r="G10" s="69" t="s">
        <v>1729</v>
      </c>
      <c r="H10" s="41">
        <v>2</v>
      </c>
      <c r="I10" s="41">
        <v>2024</v>
      </c>
      <c r="J10" s="43" t="s">
        <v>288</v>
      </c>
      <c r="L10" s="38"/>
      <c r="M10" s="30"/>
      <c r="N10" s="30"/>
      <c r="Q10" s="31"/>
      <c r="R10" s="31"/>
      <c r="S10" s="31"/>
    </row>
    <row r="11" spans="1:19" s="29" customFormat="1" ht="52.5" customHeight="1" x14ac:dyDescent="0.3">
      <c r="A11" s="36" t="s">
        <v>890</v>
      </c>
      <c r="B11" s="51">
        <v>4.5</v>
      </c>
      <c r="C11" s="41" t="s">
        <v>285</v>
      </c>
      <c r="D11" s="41" t="s">
        <v>286</v>
      </c>
      <c r="E11" s="42" t="s">
        <v>758</v>
      </c>
      <c r="F11" s="40">
        <v>45551</v>
      </c>
      <c r="G11" s="69" t="s">
        <v>759</v>
      </c>
      <c r="H11" s="41">
        <v>9</v>
      </c>
      <c r="I11" s="41">
        <v>2024</v>
      </c>
      <c r="J11" s="43" t="s">
        <v>289</v>
      </c>
      <c r="L11" s="38"/>
      <c r="M11" s="30"/>
      <c r="N11" s="30"/>
      <c r="Q11" s="31"/>
      <c r="R11" s="31"/>
      <c r="S11" s="31"/>
    </row>
    <row r="12" spans="1:19" s="29" customFormat="1" ht="52.5" customHeight="1" x14ac:dyDescent="0.3">
      <c r="A12" s="36" t="s">
        <v>891</v>
      </c>
      <c r="B12" s="51">
        <v>4</v>
      </c>
      <c r="C12" s="41" t="s">
        <v>171</v>
      </c>
      <c r="D12" s="41" t="s">
        <v>286</v>
      </c>
      <c r="E12" s="42" t="s">
        <v>408</v>
      </c>
      <c r="F12" s="40">
        <v>45474</v>
      </c>
      <c r="G12" s="69" t="s">
        <v>562</v>
      </c>
      <c r="H12" s="41">
        <v>597</v>
      </c>
      <c r="I12" s="41">
        <v>2024</v>
      </c>
      <c r="J12" s="43" t="s">
        <v>302</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1374</v>
      </c>
      <c r="B15" s="51">
        <v>4.99</v>
      </c>
      <c r="C15" s="67" t="s">
        <v>1369</v>
      </c>
      <c r="D15" s="77" t="s">
        <v>1097</v>
      </c>
      <c r="E15" s="147" t="s">
        <v>1375</v>
      </c>
      <c r="F15" s="138"/>
      <c r="G15" s="32"/>
      <c r="H15" s="32"/>
      <c r="I15" s="32"/>
      <c r="J15" s="32"/>
      <c r="L15" s="75"/>
      <c r="M15" s="35"/>
      <c r="N15" s="35"/>
      <c r="Q15" s="34"/>
      <c r="R15" s="34"/>
      <c r="S15" s="34"/>
    </row>
    <row r="16" spans="1:19" s="33" customFormat="1" ht="54" customHeight="1" x14ac:dyDescent="0.35">
      <c r="A16" s="36" t="s">
        <v>1376</v>
      </c>
      <c r="B16" s="51">
        <v>4.1900000000000004</v>
      </c>
      <c r="C16" s="67" t="s">
        <v>1369</v>
      </c>
      <c r="D16" s="77" t="s">
        <v>1377</v>
      </c>
      <c r="E16" s="147" t="s">
        <v>1378</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141" priority="5">
      <formula>$F1="VALOR INCONSISTENTE"</formula>
    </cfRule>
  </conditionalFormatting>
  <conditionalFormatting sqref="A15:D15 G15:J15 A16:J37 A9:J14">
    <cfRule type="expression" dxfId="14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39" priority="3">
      <formula>$F4="VALOR INCONSISTENTE"</formula>
    </cfRule>
  </conditionalFormatting>
  <conditionalFormatting sqref="E15:F15">
    <cfRule type="expression" dxfId="138"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9FB87918-7A7E-42DF-B0FC-ABBF4A1F56FB}"/>
    <hyperlink ref="E16" r:id="rId2" display="https://www.google.com/url?url=https://www.marche.com.br/produtos/macarrao-adria-com-ovos-parafuso-500g%3Fsrsltid%3DAfmBOorP06qUPHX0Sok1QcoSKf7H8NV_DLew_1iWSsjyWcelHsuQjOoFQlE&amp;rct=j&amp;q=&amp;esrc=s&amp;opi=95576897&amp;sa=U&amp;ved=0ahUKEwixrYGv_M-KAxXYLrkGHUifFvsQguUECKAH&amp;usg=AOvVaw32eyhOX1SciCuOjlpvQrss" xr:uid="{E5E81D7D-DB30-4246-A3F8-A496236250B4}"/>
  </hyperlinks>
  <pageMargins left="0.4" right="0.4" top="0.6" bottom="0.6" header="0.31496062000000002" footer="0.31496062000000002"/>
  <pageSetup paperSize="9" scale="54" fitToHeight="0" orientation="landscape" cellComments="atEnd" r:id="rId3"/>
  <drawing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04037-85F5-4EAC-90D0-583E7DFB597C}">
  <sheetPr codeName="Planilha114">
    <pageSetUpPr fitToPage="1"/>
  </sheetPr>
  <dimension ref="A1:S17"/>
  <sheetViews>
    <sheetView showGridLines="0" zoomScale="80" zoomScaleNormal="80" workbookViewId="0">
      <pane ySplit="2" topLeftCell="A3" activePane="bottomLeft" state="frozen"/>
      <selection pane="bottomLeft" activeCell="B12" sqref="B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247</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4.0649999999999995</v>
      </c>
      <c r="B5" s="146">
        <f>IFERROR(MEDIAN(B7:B1048576),0)</f>
        <v>3.3</v>
      </c>
      <c r="C5" s="146"/>
      <c r="D5" s="146">
        <f>IFERROR(AVERAGEIFS(B7:B1048576,B7:B1048576,"&lt;"&amp;(A5+IFERROR(_xlfn.STDEV.S(B7:B1048576),0)),B7:B1048576,"&gt;"&amp;(A5-IFERROR(_xlfn.STDEV.S(B7:B1048576),0))),0)</f>
        <v>3.1633333333333336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65" customFormat="1" ht="40.35" customHeight="1" x14ac:dyDescent="0.35">
      <c r="A9" s="78" t="s">
        <v>42</v>
      </c>
      <c r="B9" s="79"/>
      <c r="C9" s="79"/>
      <c r="D9" s="80"/>
      <c r="E9" s="80"/>
      <c r="F9" s="81"/>
      <c r="G9" s="64"/>
      <c r="H9" s="64"/>
      <c r="I9" s="64"/>
      <c r="J9" s="64"/>
      <c r="L9" s="82"/>
      <c r="Q9" s="66"/>
      <c r="R9" s="66"/>
      <c r="S9" s="66"/>
    </row>
    <row r="10" spans="1:19" s="61" customFormat="1" ht="35.1" customHeight="1" x14ac:dyDescent="0.3">
      <c r="A10" s="58" t="s">
        <v>32</v>
      </c>
      <c r="B10" s="60" t="s">
        <v>43</v>
      </c>
      <c r="C10" s="59" t="s">
        <v>44</v>
      </c>
      <c r="D10" s="60" t="s">
        <v>45</v>
      </c>
      <c r="E10" s="135" t="s">
        <v>46</v>
      </c>
      <c r="F10" s="136"/>
      <c r="G10" s="68"/>
      <c r="H10" s="68"/>
      <c r="I10" s="68"/>
      <c r="J10" s="68"/>
      <c r="M10" s="62"/>
      <c r="N10" s="62"/>
      <c r="Q10" s="63"/>
      <c r="R10" s="63"/>
      <c r="S10" s="63"/>
    </row>
    <row r="11" spans="1:19" s="33" customFormat="1" ht="54" customHeight="1" x14ac:dyDescent="0.35">
      <c r="A11" s="36" t="s">
        <v>1901</v>
      </c>
      <c r="B11" s="51">
        <v>2.89</v>
      </c>
      <c r="C11" s="67">
        <v>45663.607372685183</v>
      </c>
      <c r="D11" s="77" t="s">
        <v>1903</v>
      </c>
      <c r="E11" s="147" t="s">
        <v>1902</v>
      </c>
      <c r="F11" s="138"/>
      <c r="G11" s="32"/>
      <c r="H11" s="32"/>
      <c r="I11" s="32"/>
      <c r="J11" s="32"/>
      <c r="L11" s="75"/>
      <c r="M11" s="35"/>
      <c r="N11" s="35"/>
      <c r="Q11" s="34"/>
      <c r="R11" s="34"/>
      <c r="S11" s="34"/>
    </row>
    <row r="12" spans="1:19" s="33" customFormat="1" ht="54" customHeight="1" x14ac:dyDescent="0.35">
      <c r="A12" s="36" t="s">
        <v>1909</v>
      </c>
      <c r="B12" s="51">
        <v>3.7</v>
      </c>
      <c r="C12" s="67">
        <v>45663.607372685183</v>
      </c>
      <c r="D12" s="77" t="s">
        <v>1537</v>
      </c>
      <c r="E12" s="147" t="s">
        <v>1910</v>
      </c>
      <c r="F12" s="138"/>
      <c r="G12" s="32"/>
      <c r="H12" s="32"/>
      <c r="I12" s="32"/>
      <c r="J12" s="32"/>
      <c r="L12" s="75"/>
      <c r="M12" s="35"/>
      <c r="N12" s="35"/>
      <c r="Q12" s="34"/>
      <c r="R12" s="34"/>
      <c r="S12" s="34"/>
    </row>
    <row r="13" spans="1:19" s="33" customFormat="1" ht="54" customHeight="1" x14ac:dyDescent="0.35">
      <c r="A13" s="36" t="s">
        <v>1906</v>
      </c>
      <c r="B13" s="51">
        <v>2.9</v>
      </c>
      <c r="C13" s="67">
        <v>45663.607372685183</v>
      </c>
      <c r="D13" s="77" t="s">
        <v>1907</v>
      </c>
      <c r="E13" s="147" t="s">
        <v>1908</v>
      </c>
      <c r="F13" s="138"/>
      <c r="G13" s="32"/>
      <c r="H13" s="32"/>
      <c r="I13" s="32"/>
      <c r="J13" s="32"/>
      <c r="L13" s="75"/>
      <c r="M13" s="35"/>
      <c r="N13" s="35"/>
      <c r="Q13" s="34"/>
      <c r="R13" s="34"/>
      <c r="S13" s="34"/>
    </row>
    <row r="14" spans="1:19" s="33" customFormat="1" ht="54" customHeight="1" x14ac:dyDescent="0.35">
      <c r="A14" s="36" t="s">
        <v>1904</v>
      </c>
      <c r="B14" s="51">
        <v>6.77</v>
      </c>
      <c r="C14" s="67">
        <v>45663.607372685183</v>
      </c>
      <c r="D14" s="77" t="s">
        <v>1622</v>
      </c>
      <c r="E14" s="147" t="s">
        <v>1905</v>
      </c>
      <c r="F14" s="138"/>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30" t="s">
        <v>49</v>
      </c>
      <c r="E16" s="130"/>
      <c r="F16" s="131"/>
      <c r="G16" s="37"/>
      <c r="H16" s="37"/>
      <c r="I16" s="37"/>
      <c r="J16" s="37"/>
      <c r="L16" s="38"/>
      <c r="M16" s="30"/>
      <c r="N16" s="30"/>
      <c r="Q16" s="31"/>
      <c r="R16" s="31"/>
      <c r="S16" s="31"/>
    </row>
    <row r="17" spans="1:19" s="29" customFormat="1" ht="54" customHeight="1" x14ac:dyDescent="0.3">
      <c r="A17" s="39" t="s">
        <v>27</v>
      </c>
      <c r="B17" s="51"/>
      <c r="C17" s="52"/>
      <c r="D17" s="132"/>
      <c r="E17" s="133"/>
      <c r="F17" s="134"/>
      <c r="G17" s="37"/>
      <c r="H17" s="37"/>
      <c r="I17" s="37"/>
      <c r="J17" s="37"/>
      <c r="L17" s="38"/>
      <c r="M17" s="30"/>
      <c r="N17" s="30"/>
      <c r="Q17" s="31"/>
      <c r="R17" s="31"/>
      <c r="S17" s="31"/>
    </row>
  </sheetData>
  <mergeCells count="13">
    <mergeCell ref="D16:F16"/>
    <mergeCell ref="D17:F17"/>
    <mergeCell ref="E10:F10"/>
    <mergeCell ref="E11:F11"/>
    <mergeCell ref="E14:F14"/>
    <mergeCell ref="E13:F13"/>
    <mergeCell ref="E12:F12"/>
    <mergeCell ref="B1:D1"/>
    <mergeCell ref="B2:D2"/>
    <mergeCell ref="B4:C4"/>
    <mergeCell ref="D4:E4"/>
    <mergeCell ref="B5:C5"/>
    <mergeCell ref="D5:E5"/>
  </mergeCells>
  <conditionalFormatting sqref="F1:F3 F8">
    <cfRule type="expression" dxfId="137" priority="5">
      <formula>$F1="VALOR INCONSISTENTE"</formula>
    </cfRule>
  </conditionalFormatting>
  <conditionalFormatting sqref="A9:J26">
    <cfRule type="expression" dxfId="13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35" priority="3">
      <formula>$F4="VALOR INCONSISTENTE"</formula>
    </cfRule>
  </conditionalFormatting>
  <hyperlinks>
    <hyperlink ref="E11" r:id="rId1" xr:uid="{DC399B26-4DA7-48B8-8E83-546040833A34}"/>
    <hyperlink ref="E14" r:id="rId2" xr:uid="{0A93A983-FF5D-46F3-A115-D75999A7A8B7}"/>
    <hyperlink ref="E13" r:id="rId3" xr:uid="{825C445C-2A3D-480E-B267-E6558303481C}"/>
    <hyperlink ref="E12" r:id="rId4" xr:uid="{F6A1B4C0-956C-4C7B-964D-45C1A49D27D1}"/>
  </hyperlinks>
  <pageMargins left="0.4" right="0.4" top="0.6" bottom="0.6" header="0.31496062000000002" footer="0.31496062000000002"/>
  <pageSetup paperSize="9" scale="54" fitToHeight="0" orientation="landscape" cellComments="atEnd" r:id="rId5"/>
  <drawing r:id="rId6"/>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2509-3C49-48B6-B469-6C0CF6ACC763}">
  <sheetPr codeName="Planilha115">
    <pageSetUpPr fitToPage="1"/>
  </sheetPr>
  <dimension ref="A1:S20"/>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248</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12.025714285714285</v>
      </c>
      <c r="B5" s="146">
        <f>IFERROR(MEDIAN(B7:B1048576),0)</f>
        <v>11.75</v>
      </c>
      <c r="C5" s="146"/>
      <c r="D5" s="146">
        <f>IFERROR(AVERAGEIFS(B7:B1048576,B7:B1048576,"&lt;"&amp;(A5+IFERROR(_xlfn.STDEV.S(B7:B1048576),0)),B7:B1048576,"&gt;"&amp;(A5-IFERROR(_xlfn.STDEV.S(B7:B1048576),0))),0)</f>
        <v>11.704000000000001</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1730</v>
      </c>
      <c r="B9" s="51">
        <v>11.75</v>
      </c>
      <c r="C9" s="41" t="s">
        <v>285</v>
      </c>
      <c r="D9" s="41" t="s">
        <v>286</v>
      </c>
      <c r="E9" s="42">
        <v>94572575000122</v>
      </c>
      <c r="F9" s="40">
        <v>45358</v>
      </c>
      <c r="G9" s="69" t="s">
        <v>834</v>
      </c>
      <c r="H9" s="41">
        <v>3</v>
      </c>
      <c r="I9" s="41">
        <v>2024</v>
      </c>
      <c r="J9" s="43" t="s">
        <v>288</v>
      </c>
      <c r="L9" s="38"/>
      <c r="M9" s="30"/>
      <c r="N9" s="30"/>
      <c r="Q9" s="31"/>
      <c r="R9" s="31"/>
      <c r="S9" s="31"/>
    </row>
    <row r="10" spans="1:19" s="29" customFormat="1" ht="52.5" customHeight="1" x14ac:dyDescent="0.3">
      <c r="A10" s="36" t="s">
        <v>1730</v>
      </c>
      <c r="B10" s="51">
        <v>14.5</v>
      </c>
      <c r="C10" s="41" t="s">
        <v>285</v>
      </c>
      <c r="D10" s="41" t="s">
        <v>286</v>
      </c>
      <c r="E10" s="42" t="s">
        <v>656</v>
      </c>
      <c r="F10" s="40">
        <v>45489</v>
      </c>
      <c r="G10" s="69" t="s">
        <v>657</v>
      </c>
      <c r="H10" s="41">
        <v>27</v>
      </c>
      <c r="I10" s="41">
        <v>2024</v>
      </c>
      <c r="J10" s="43" t="s">
        <v>289</v>
      </c>
      <c r="L10" s="38"/>
      <c r="M10" s="30"/>
      <c r="N10" s="30"/>
      <c r="Q10" s="31"/>
      <c r="R10" s="31"/>
      <c r="S10" s="31"/>
    </row>
    <row r="11" spans="1:19" s="29" customFormat="1" ht="52.5" customHeight="1" x14ac:dyDescent="0.3">
      <c r="A11" s="36" t="s">
        <v>1731</v>
      </c>
      <c r="B11" s="51">
        <v>9.14</v>
      </c>
      <c r="C11" s="41" t="s">
        <v>285</v>
      </c>
      <c r="D11" s="41" t="s">
        <v>286</v>
      </c>
      <c r="E11" s="42">
        <v>93838100000172</v>
      </c>
      <c r="F11" s="40">
        <v>45400</v>
      </c>
      <c r="G11" s="69" t="s">
        <v>470</v>
      </c>
      <c r="H11" s="41">
        <v>3</v>
      </c>
      <c r="I11" s="41">
        <v>2024</v>
      </c>
      <c r="J11" s="43" t="s">
        <v>289</v>
      </c>
      <c r="L11" s="38"/>
      <c r="M11" s="30"/>
      <c r="N11" s="30"/>
      <c r="Q11" s="31"/>
      <c r="R11" s="31"/>
      <c r="S11" s="31"/>
    </row>
    <row r="12" spans="1:19" s="29" customFormat="1" ht="52.5" customHeight="1" x14ac:dyDescent="0.3">
      <c r="A12" s="36" t="s">
        <v>1380</v>
      </c>
      <c r="B12" s="51">
        <v>10.08</v>
      </c>
      <c r="C12" s="41" t="s">
        <v>285</v>
      </c>
      <c r="D12" s="41" t="s">
        <v>286</v>
      </c>
      <c r="E12" s="42" t="s">
        <v>330</v>
      </c>
      <c r="F12" s="40">
        <v>45397</v>
      </c>
      <c r="G12" s="69" t="s">
        <v>589</v>
      </c>
      <c r="H12" s="41">
        <v>4</v>
      </c>
      <c r="I12" s="41">
        <v>2024</v>
      </c>
      <c r="J12" s="43" t="s">
        <v>553</v>
      </c>
      <c r="L12" s="38"/>
      <c r="M12" s="30"/>
      <c r="N12" s="30"/>
      <c r="Q12" s="31"/>
      <c r="R12" s="31"/>
      <c r="S12" s="31"/>
    </row>
    <row r="13" spans="1:19" s="29" customFormat="1" ht="52.5" customHeight="1" x14ac:dyDescent="0.3">
      <c r="A13" s="36" t="s">
        <v>1380</v>
      </c>
      <c r="B13" s="51">
        <v>12.2</v>
      </c>
      <c r="C13" s="41" t="s">
        <v>285</v>
      </c>
      <c r="D13" s="41" t="s">
        <v>286</v>
      </c>
      <c r="E13" s="42" t="s">
        <v>1732</v>
      </c>
      <c r="F13" s="40">
        <v>45349</v>
      </c>
      <c r="G13" s="69" t="s">
        <v>643</v>
      </c>
      <c r="H13" s="41">
        <v>1</v>
      </c>
      <c r="I13" s="41">
        <v>2024</v>
      </c>
      <c r="J13" s="43" t="s">
        <v>289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1733</v>
      </c>
      <c r="B16" s="51">
        <v>16.52</v>
      </c>
      <c r="C16" s="67" t="s">
        <v>1369</v>
      </c>
      <c r="D16" s="77" t="s">
        <v>1734</v>
      </c>
      <c r="E16" s="147" t="s">
        <v>1735</v>
      </c>
      <c r="F16" s="138"/>
      <c r="G16" s="32"/>
      <c r="H16" s="32"/>
      <c r="I16" s="32"/>
      <c r="J16" s="32"/>
      <c r="L16" s="75"/>
      <c r="M16" s="35"/>
      <c r="N16" s="35"/>
      <c r="Q16" s="34"/>
      <c r="R16" s="34"/>
      <c r="S16" s="34"/>
    </row>
    <row r="17" spans="1:19" s="33" customFormat="1" ht="54" customHeight="1" x14ac:dyDescent="0.35">
      <c r="A17" s="36" t="s">
        <v>1380</v>
      </c>
      <c r="B17" s="51">
        <v>9.99</v>
      </c>
      <c r="C17" s="67" t="s">
        <v>1369</v>
      </c>
      <c r="D17" s="77" t="s">
        <v>1128</v>
      </c>
      <c r="E17" s="147" t="s">
        <v>1736</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
    <cfRule type="expression" dxfId="134" priority="10">
      <formula>$F1="VALOR INCONSISTENTE"</formula>
    </cfRule>
  </conditionalFormatting>
  <conditionalFormatting sqref="A18:J38 A14:J15">
    <cfRule type="expression" dxfId="133" priority="9">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F4">
    <cfRule type="expression" dxfId="132" priority="8">
      <formula>$F4="VALOR INCONSISTENTE"</formula>
    </cfRule>
  </conditionalFormatting>
  <conditionalFormatting sqref="F9:F13">
    <cfRule type="expression" dxfId="131" priority="5">
      <formula>$F9="VALOR INCONSISTENTE"</formula>
    </cfRule>
  </conditionalFormatting>
  <conditionalFormatting sqref="A9:J13">
    <cfRule type="expression" dxfId="13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6:B17 G16:J17 E17:F17 D16:D17">
    <cfRule type="expression" dxfId="129" priority="3">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E16:F16">
    <cfRule type="expression" dxfId="128"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6:C17">
    <cfRule type="expression" dxfId="127" priority="1">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9BF4C1BB-4D35-49BC-9884-DAE92A49D9CB}"/>
    <hyperlink ref="E17" r:id="rId2" display="https://www.google.com/url?url=https://carinhodaterra.app.br/p/Mamao-Formosa%3Fsrsltid%3DAfmBOorJ1Cp9nH_gKpXxVe1DP9gBBR76l9tYU8FJXjNxDpaJtq07OEr3Gyo&amp;rct=j&amp;q=&amp;esrc=s&amp;opi=95576897&amp;sa=U&amp;ved=0ahUKEwih09-RvraKAxUpjJUCHbrcKEIQgOUECKUF&amp;usg=AOvVaw2tKnJa_uPY1PRogmDOD1lS" xr:uid="{17D19FBC-6963-459D-A855-A4E02161D797}"/>
  </hyperlinks>
  <pageMargins left="0.4" right="0.4" top="0.6" bottom="0.6" header="0.31496062000000002" footer="0.31496062000000002"/>
  <pageSetup paperSize="9" scale="54" fitToHeight="0" orientation="landscape" cellComments="atEnd" r:id="rId3"/>
  <drawing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9B46A-F41A-4139-A48E-06CA30C8E592}">
  <sheetPr codeName="Planilha116">
    <pageSetUpPr fitToPage="1"/>
  </sheetPr>
  <dimension ref="A1:S21"/>
  <sheetViews>
    <sheetView showGridLines="0" zoomScale="80" zoomScaleNormal="80" workbookViewId="0">
      <pane ySplit="2" topLeftCell="A3" activePane="bottomLeft" state="frozen"/>
      <selection pane="bottomLeft" activeCell="E18" sqref="E18:F18"/>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249</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10.220000000000001</v>
      </c>
      <c r="B5" s="146">
        <f>IFERROR(MEDIAN(B7:B1048576),0)</f>
        <v>10.050000000000001</v>
      </c>
      <c r="C5" s="146"/>
      <c r="D5" s="146">
        <f>IFERROR(AVERAGEIFS(B7:B1048576,B7:B1048576,"&lt;"&amp;(A5+IFERROR(_xlfn.STDEV.S(B7:B1048576),0)),B7:B1048576,"&gt;"&amp;(A5-IFERROR(_xlfn.STDEV.S(B7:B1048576),0))),0)</f>
        <v>10.101666666666668</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894</v>
      </c>
      <c r="B9" s="51">
        <v>9.2799999999999994</v>
      </c>
      <c r="C9" s="41" t="s">
        <v>285</v>
      </c>
      <c r="D9" s="41" t="s">
        <v>286</v>
      </c>
      <c r="E9" s="42" t="s">
        <v>399</v>
      </c>
      <c r="F9" s="40">
        <v>45351</v>
      </c>
      <c r="G9" s="69" t="s">
        <v>895</v>
      </c>
      <c r="H9" s="41">
        <v>5</v>
      </c>
      <c r="I9" s="41">
        <v>2024</v>
      </c>
      <c r="J9" s="43" t="s">
        <v>302</v>
      </c>
      <c r="L9" s="38"/>
      <c r="M9" s="30"/>
      <c r="N9" s="30"/>
      <c r="Q9" s="31"/>
      <c r="R9" s="31"/>
      <c r="S9" s="31"/>
    </row>
    <row r="10" spans="1:19" s="29" customFormat="1" ht="52.5" customHeight="1" x14ac:dyDescent="0.3">
      <c r="A10" s="36" t="s">
        <v>896</v>
      </c>
      <c r="B10" s="51">
        <v>9.25</v>
      </c>
      <c r="C10" s="41" t="s">
        <v>285</v>
      </c>
      <c r="D10" s="41" t="s">
        <v>286</v>
      </c>
      <c r="E10" s="42" t="s">
        <v>330</v>
      </c>
      <c r="F10" s="40">
        <v>45455</v>
      </c>
      <c r="G10" s="69" t="s">
        <v>747</v>
      </c>
      <c r="H10" s="41">
        <v>9</v>
      </c>
      <c r="I10" s="41">
        <v>2024</v>
      </c>
      <c r="J10" s="43" t="s">
        <v>302</v>
      </c>
      <c r="L10" s="38"/>
      <c r="M10" s="30"/>
      <c r="N10" s="30"/>
      <c r="Q10" s="31"/>
      <c r="R10" s="31"/>
      <c r="S10" s="31"/>
    </row>
    <row r="11" spans="1:19" s="29" customFormat="1" ht="52.5" customHeight="1" x14ac:dyDescent="0.3">
      <c r="A11" s="36" t="s">
        <v>897</v>
      </c>
      <c r="B11" s="51">
        <v>9.5</v>
      </c>
      <c r="C11" s="41" t="s">
        <v>285</v>
      </c>
      <c r="D11" s="41" t="s">
        <v>286</v>
      </c>
      <c r="E11" s="42" t="s">
        <v>898</v>
      </c>
      <c r="F11" s="40">
        <v>45328</v>
      </c>
      <c r="G11" s="69" t="s">
        <v>717</v>
      </c>
      <c r="H11" s="41">
        <v>1</v>
      </c>
      <c r="I11" s="41">
        <v>2024</v>
      </c>
      <c r="J11" s="43" t="s">
        <v>288</v>
      </c>
      <c r="L11" s="38"/>
      <c r="M11" s="30"/>
      <c r="N11" s="30"/>
      <c r="Q11" s="31"/>
      <c r="R11" s="31"/>
      <c r="S11" s="31"/>
    </row>
    <row r="12" spans="1:19" s="29" customFormat="1" ht="52.5" customHeight="1" x14ac:dyDescent="0.3">
      <c r="A12" s="36" t="s">
        <v>899</v>
      </c>
      <c r="B12" s="51">
        <v>9.15</v>
      </c>
      <c r="C12" s="41" t="s">
        <v>654</v>
      </c>
      <c r="D12" s="41" t="s">
        <v>305</v>
      </c>
      <c r="E12" s="42" t="s">
        <v>521</v>
      </c>
      <c r="F12" s="40">
        <v>45282</v>
      </c>
      <c r="G12" s="69" t="s">
        <v>900</v>
      </c>
      <c r="H12" s="41" t="s">
        <v>644</v>
      </c>
      <c r="I12" s="41">
        <v>2023</v>
      </c>
      <c r="J12" s="43" t="s">
        <v>337</v>
      </c>
      <c r="L12" s="38"/>
      <c r="M12" s="30"/>
      <c r="N12" s="30"/>
      <c r="Q12" s="31"/>
      <c r="R12" s="31"/>
      <c r="S12" s="31"/>
    </row>
    <row r="13" spans="1:19" s="29" customFormat="1" ht="52.5" customHeight="1" x14ac:dyDescent="0.3">
      <c r="A13" s="36" t="s">
        <v>901</v>
      </c>
      <c r="B13" s="51">
        <v>10.6</v>
      </c>
      <c r="C13" s="41" t="s">
        <v>285</v>
      </c>
      <c r="D13" s="41" t="s">
        <v>305</v>
      </c>
      <c r="E13" s="42" t="s">
        <v>902</v>
      </c>
      <c r="F13" s="40">
        <v>45401</v>
      </c>
      <c r="G13" s="69" t="s">
        <v>903</v>
      </c>
      <c r="H13" s="41" t="s">
        <v>904</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1381</v>
      </c>
      <c r="B16" s="51">
        <v>10.99</v>
      </c>
      <c r="C16" s="67" t="s">
        <v>1369</v>
      </c>
      <c r="D16" s="77" t="s">
        <v>1166</v>
      </c>
      <c r="E16" s="147" t="s">
        <v>1382</v>
      </c>
      <c r="F16" s="138"/>
      <c r="G16" s="32"/>
      <c r="H16" s="32"/>
      <c r="I16" s="32"/>
      <c r="J16" s="32"/>
      <c r="L16" s="75"/>
      <c r="M16" s="35"/>
      <c r="N16" s="35"/>
      <c r="Q16" s="34"/>
      <c r="R16" s="34"/>
      <c r="S16" s="34"/>
    </row>
    <row r="17" spans="1:19" s="33" customFormat="1" ht="54" customHeight="1" x14ac:dyDescent="0.35">
      <c r="A17" s="36" t="s">
        <v>1383</v>
      </c>
      <c r="B17" s="51">
        <v>12</v>
      </c>
      <c r="C17" s="67" t="s">
        <v>1369</v>
      </c>
      <c r="D17" s="77" t="s">
        <v>1384</v>
      </c>
      <c r="E17" s="147" t="s">
        <v>1385</v>
      </c>
      <c r="F17" s="138"/>
      <c r="G17" s="32"/>
      <c r="H17" s="32"/>
      <c r="I17" s="32"/>
      <c r="J17" s="32"/>
      <c r="L17" s="75"/>
      <c r="M17" s="35"/>
      <c r="N17" s="35"/>
      <c r="Q17" s="34"/>
      <c r="R17" s="34"/>
      <c r="S17" s="34"/>
    </row>
    <row r="18" spans="1:19" s="33" customFormat="1" ht="54" customHeight="1" x14ac:dyDescent="0.35">
      <c r="A18" s="36" t="s">
        <v>1387</v>
      </c>
      <c r="B18" s="51">
        <v>10.99</v>
      </c>
      <c r="C18" s="67" t="s">
        <v>1386</v>
      </c>
      <c r="D18" s="77" t="s">
        <v>1187</v>
      </c>
      <c r="E18" s="147" t="s">
        <v>1388</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2">
    <mergeCell ref="D20:F20"/>
    <mergeCell ref="D21:F21"/>
    <mergeCell ref="E15:F15"/>
    <mergeCell ref="E16:F16"/>
    <mergeCell ref="E17:F17"/>
    <mergeCell ref="E18:F18"/>
    <mergeCell ref="B1:D1"/>
    <mergeCell ref="B2:D2"/>
    <mergeCell ref="B4:C4"/>
    <mergeCell ref="D4:E4"/>
    <mergeCell ref="B5:C5"/>
    <mergeCell ref="D5:E5"/>
  </mergeCells>
  <conditionalFormatting sqref="F1:F3 F8:F13">
    <cfRule type="expression" dxfId="126" priority="5">
      <formula>$F1="VALOR INCONSISTENTE"</formula>
    </cfRule>
  </conditionalFormatting>
  <conditionalFormatting sqref="A19:J39 A16:D18 G16:J18 E17:F18 A9:J15">
    <cfRule type="expression" dxfId="12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4" priority="3">
      <formula>$F4="VALOR INCONSISTENTE"</formula>
    </cfRule>
  </conditionalFormatting>
  <conditionalFormatting sqref="E16:F16">
    <cfRule type="expression" dxfId="123"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loja.boasupermercados.com.br/mamao-papaia-kg/p%3Fidsku%3D2224%26srsltid%3DAfmBOor7vO72zYm2fm0gcaIl16LrraMthT_iOawyutybTwL-SzuCeHvOSUc&amp;rct=j&amp;q=&amp;esrc=s&amp;opi=95576897&amp;sa=U&amp;ved=0ahUKEwjukMPE_M-KAxVsALkGHXGOGh8QgOUECJEF&amp;usg=AOvVaw1jyI8ShFxMjKz9pAge184p" xr:uid="{6C9A9905-1BFD-411E-8EF9-B8A1623FA75E}"/>
    <hyperlink ref="E17" r:id="rId2" display="https://www.google.com/url?url=https://www.diretimdaroca.com.br/product-page/mam%25C3%25A3o-papaia-und%3Futm_source%3Dgoogle%26utm_medium%3Dwix_google_feed%26utm_campaign%3Dfreelistings%26srsltid%3DAfmBOopGRzsFYsWvR0jPPDaqhxr0W1dFHpFL8GsDgC8DCFRItmAglqpXI5g&amp;rct=j&amp;q=&amp;esrc=s&amp;opi=95576897&amp;sa=U&amp;ved=0ahUKEwjukMPE_M-KAxVsALkGHXGOGh8QgOUECJwF&amp;usg=AOvVaw3gIFojZpfecEpQhunK5op1" xr:uid="{0AA92DF5-A661-40D6-BA1D-DAC62DB8BFBD}"/>
    <hyperlink ref="E18" r:id="rId3" display="https://www.google.com/url?url=https://www.supermercadonossacasa.com.br/p/Mamao-Papaia%3Fsrsltid%3DAfmBOoqQcL7UQXQj6Zrn7UjyjReIUm9iXTSmhH51JLoruA26FgV7DIRX2cQ&amp;rct=j&amp;q=&amp;esrc=s&amp;opi=95576897&amp;sa=U&amp;ved=0ahUKEwjukMPE_M-KAxVsALkGHXGOGh8QgOUECL4F&amp;usg=AOvVaw07NX27SK9n_nxorUluFJ2X" xr:uid="{D1CF3FDB-F2E3-4B11-90A0-11DB54150C7B}"/>
  </hyperlinks>
  <pageMargins left="0.4" right="0.4" top="0.6" bottom="0.6" header="0.31496062000000002" footer="0.31496062000000002"/>
  <pageSetup paperSize="9" scale="54" fitToHeight="0" orientation="landscape" cellComments="atEnd" r:id="rId4"/>
  <drawing r:id="rId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8ED03-9B56-45AA-90F9-41A5C8D94C6D}">
  <sheetPr codeName="Planilha117">
    <pageSetUpPr fitToPage="1"/>
  </sheetPr>
  <dimension ref="A1:S18"/>
  <sheetViews>
    <sheetView showGridLines="0" zoomScale="80" zoomScaleNormal="80" workbookViewId="0">
      <pane ySplit="2" topLeftCell="A7" activePane="bottomLeft" state="frozen"/>
      <selection pane="bottomLeft" activeCell="A13" sqref="A13"/>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250</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11.11</v>
      </c>
      <c r="B5" s="146">
        <f>IFERROR(MEDIAN(B7:B1048576),0)</f>
        <v>11.4</v>
      </c>
      <c r="C5" s="146"/>
      <c r="D5" s="146">
        <f>IFERROR(AVERAGEIFS(B7:B1048576,B7:B1048576,"&lt;"&amp;(A5+IFERROR(_xlfn.STDEV.S(B7:B1048576),0)),B7:B1048576,"&gt;"&amp;(A5-IFERROR(_xlfn.STDEV.S(B7:B1048576),0))),0)</f>
        <v>11.387499999999999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905</v>
      </c>
      <c r="B9" s="51">
        <v>10</v>
      </c>
      <c r="C9" s="41" t="s">
        <v>285</v>
      </c>
      <c r="D9" s="41" t="s">
        <v>286</v>
      </c>
      <c r="E9" s="42" t="s">
        <v>330</v>
      </c>
      <c r="F9" s="40">
        <v>45512</v>
      </c>
      <c r="G9" s="69" t="s">
        <v>321</v>
      </c>
      <c r="H9" s="41">
        <v>1</v>
      </c>
      <c r="I9" s="41">
        <v>2024</v>
      </c>
      <c r="J9" s="43" t="s">
        <v>553</v>
      </c>
      <c r="L9" s="38"/>
      <c r="M9" s="30"/>
      <c r="N9" s="30"/>
      <c r="Q9" s="31"/>
      <c r="R9" s="31"/>
      <c r="S9" s="31"/>
    </row>
    <row r="10" spans="1:19" s="29" customFormat="1" ht="52.5" customHeight="1" x14ac:dyDescent="0.3">
      <c r="A10" s="36" t="s">
        <v>906</v>
      </c>
      <c r="B10" s="51">
        <v>11.5</v>
      </c>
      <c r="C10" s="41" t="s">
        <v>285</v>
      </c>
      <c r="D10" s="41" t="s">
        <v>286</v>
      </c>
      <c r="E10" s="42" t="s">
        <v>373</v>
      </c>
      <c r="F10" s="40">
        <v>45440</v>
      </c>
      <c r="G10" s="69" t="s">
        <v>714</v>
      </c>
      <c r="H10" s="41">
        <v>27</v>
      </c>
      <c r="I10" s="41">
        <v>2024</v>
      </c>
      <c r="J10" s="43" t="s">
        <v>289</v>
      </c>
      <c r="L10" s="38"/>
      <c r="M10" s="30"/>
      <c r="N10" s="30"/>
      <c r="Q10" s="31"/>
      <c r="R10" s="31"/>
      <c r="S10" s="31"/>
    </row>
    <row r="11" spans="1:19" s="29" customFormat="1" ht="52.5" customHeight="1" x14ac:dyDescent="0.3">
      <c r="A11" s="36" t="s">
        <v>1737</v>
      </c>
      <c r="B11" s="51">
        <v>11.4</v>
      </c>
      <c r="C11" s="41" t="s">
        <v>285</v>
      </c>
      <c r="D11" s="41" t="s">
        <v>286</v>
      </c>
      <c r="E11" s="42">
        <v>43437758000102</v>
      </c>
      <c r="F11" s="40">
        <v>45469</v>
      </c>
      <c r="G11" s="69" t="s">
        <v>398</v>
      </c>
      <c r="H11" s="41">
        <v>41</v>
      </c>
      <c r="I11" s="41">
        <v>2024</v>
      </c>
      <c r="J11" s="43" t="s">
        <v>302</v>
      </c>
      <c r="L11" s="38"/>
      <c r="M11" s="30"/>
      <c r="N11" s="30"/>
      <c r="Q11" s="31"/>
      <c r="R11" s="31"/>
      <c r="S11" s="31"/>
    </row>
    <row r="12" spans="1:19" s="29" customFormat="1" ht="52.5" customHeight="1" x14ac:dyDescent="0.3">
      <c r="A12" s="36" t="s">
        <v>1738</v>
      </c>
      <c r="B12" s="51">
        <v>10.9</v>
      </c>
      <c r="C12" s="41" t="s">
        <v>285</v>
      </c>
      <c r="D12" s="41" t="s">
        <v>286</v>
      </c>
      <c r="E12" s="42">
        <v>26756103000170</v>
      </c>
      <c r="F12" s="40">
        <v>45523</v>
      </c>
      <c r="G12" s="69" t="s">
        <v>287</v>
      </c>
      <c r="H12" s="41">
        <v>8</v>
      </c>
      <c r="I12" s="41">
        <v>2024</v>
      </c>
      <c r="J12" s="43" t="s">
        <v>289</v>
      </c>
      <c r="L12" s="38"/>
      <c r="M12" s="30"/>
      <c r="N12" s="30"/>
      <c r="Q12" s="31"/>
      <c r="R12" s="31"/>
      <c r="S12" s="31"/>
    </row>
    <row r="13" spans="1:19" s="29" customFormat="1" ht="52.5" customHeight="1" x14ac:dyDescent="0.3">
      <c r="A13" s="36" t="s">
        <v>1739</v>
      </c>
      <c r="B13" s="51">
        <v>11.75</v>
      </c>
      <c r="C13" s="41" t="s">
        <v>285</v>
      </c>
      <c r="D13" s="41" t="s">
        <v>286</v>
      </c>
      <c r="E13" s="42">
        <v>7717631000175</v>
      </c>
      <c r="F13" s="40">
        <v>45502</v>
      </c>
      <c r="G13" s="69" t="s">
        <v>1740</v>
      </c>
      <c r="H13" s="41">
        <v>8</v>
      </c>
      <c r="I13" s="41">
        <v>2024</v>
      </c>
      <c r="J13" s="43" t="s">
        <v>289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30" t="s">
        <v>49</v>
      </c>
      <c r="E17" s="130"/>
      <c r="F17" s="131"/>
      <c r="G17" s="37"/>
      <c r="H17" s="37"/>
      <c r="I17" s="37"/>
      <c r="J17" s="37"/>
      <c r="L17" s="38"/>
      <c r="M17" s="30"/>
      <c r="N17" s="30"/>
      <c r="Q17" s="31"/>
      <c r="R17" s="31"/>
      <c r="S17" s="31"/>
    </row>
    <row r="18" spans="1:19" s="29" customFormat="1" ht="54" customHeight="1" x14ac:dyDescent="0.3">
      <c r="A18" s="39" t="s">
        <v>27</v>
      </c>
      <c r="B18" s="51"/>
      <c r="C18" s="52"/>
      <c r="D18" s="132"/>
      <c r="E18" s="133"/>
      <c r="F18" s="134"/>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22" priority="5">
      <formula>$F1="VALOR INCONSISTENTE"</formula>
    </cfRule>
  </conditionalFormatting>
  <conditionalFormatting sqref="A9:J36">
    <cfRule type="expression" dxfId="12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0"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ACE59-A825-44CA-AC13-C1342F64E489}">
  <sheetPr codeName="Planilha118">
    <pageSetUpPr fitToPage="1"/>
  </sheetPr>
  <dimension ref="A1:S18"/>
  <sheetViews>
    <sheetView showGridLines="0" zoomScale="80" zoomScaleNormal="80" workbookViewId="0">
      <pane ySplit="2" topLeftCell="A3" activePane="bottomLeft" state="frozen"/>
      <selection pane="bottomLeft" activeCell="C10" sqref="C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251</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5.63</v>
      </c>
      <c r="B5" s="146">
        <f>IFERROR(MEDIAN(B7:B1048576),0)</f>
        <v>4.8</v>
      </c>
      <c r="C5" s="146"/>
      <c r="D5" s="146">
        <f>IFERROR(AVERAGEIFS(B7:B1048576,B7:B1048576,"&lt;"&amp;(A5+IFERROR(_xlfn.STDEV.S(B7:B1048576),0)),B7:B1048576,"&gt;"&amp;(A5-IFERROR(_xlfn.STDEV.S(B7:B1048576),0))),0)</f>
        <v>4.99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907</v>
      </c>
      <c r="B9" s="51">
        <v>4.47</v>
      </c>
      <c r="C9" s="41" t="s">
        <v>171</v>
      </c>
      <c r="D9" s="41" t="s">
        <v>286</v>
      </c>
      <c r="E9" s="42" t="s">
        <v>397</v>
      </c>
      <c r="F9" s="40">
        <v>45496</v>
      </c>
      <c r="G9" s="69" t="s">
        <v>635</v>
      </c>
      <c r="H9" s="41">
        <v>11</v>
      </c>
      <c r="I9" s="41">
        <v>2024</v>
      </c>
      <c r="J9" s="43" t="s">
        <v>302</v>
      </c>
      <c r="L9" s="38"/>
      <c r="M9" s="30"/>
      <c r="N9" s="30"/>
      <c r="Q9" s="31"/>
      <c r="R9" s="31"/>
      <c r="S9" s="31"/>
    </row>
    <row r="10" spans="1:19" s="29" customFormat="1" ht="52.5" customHeight="1" x14ac:dyDescent="0.3">
      <c r="A10" s="36" t="s">
        <v>908</v>
      </c>
      <c r="B10" s="51">
        <v>4.7</v>
      </c>
      <c r="C10" s="41" t="s">
        <v>313</v>
      </c>
      <c r="D10" s="41" t="s">
        <v>311</v>
      </c>
      <c r="E10" s="42" t="s">
        <v>722</v>
      </c>
      <c r="F10" s="40">
        <v>45470</v>
      </c>
      <c r="G10" s="69" t="s">
        <v>723</v>
      </c>
      <c r="H10" s="41">
        <v>20</v>
      </c>
      <c r="I10" s="41">
        <v>2024</v>
      </c>
      <c r="J10" s="43" t="s">
        <v>312</v>
      </c>
      <c r="L10" s="38"/>
      <c r="M10" s="30"/>
      <c r="N10" s="30"/>
      <c r="Q10" s="31"/>
      <c r="R10" s="31"/>
      <c r="S10" s="31"/>
    </row>
    <row r="11" spans="1:19" s="65" customFormat="1" ht="40.35" customHeight="1" x14ac:dyDescent="0.35">
      <c r="A11" s="78" t="s">
        <v>42</v>
      </c>
      <c r="B11" s="79"/>
      <c r="C11" s="79"/>
      <c r="D11" s="80"/>
      <c r="E11" s="80"/>
      <c r="F11" s="81"/>
      <c r="G11" s="64"/>
      <c r="H11" s="64"/>
      <c r="I11" s="64"/>
      <c r="J11" s="64"/>
      <c r="L11" s="82"/>
      <c r="Q11" s="66"/>
      <c r="R11" s="66"/>
      <c r="S11" s="66"/>
    </row>
    <row r="12" spans="1:19" s="61" customFormat="1" ht="35.1" customHeight="1" x14ac:dyDescent="0.3">
      <c r="A12" s="58" t="s">
        <v>32</v>
      </c>
      <c r="B12" s="60" t="s">
        <v>43</v>
      </c>
      <c r="C12" s="59" t="s">
        <v>44</v>
      </c>
      <c r="D12" s="60" t="s">
        <v>45</v>
      </c>
      <c r="E12" s="135" t="s">
        <v>46</v>
      </c>
      <c r="F12" s="136"/>
      <c r="G12" s="68"/>
      <c r="H12" s="68"/>
      <c r="I12" s="68"/>
      <c r="J12" s="68"/>
      <c r="M12" s="62"/>
      <c r="N12" s="62"/>
      <c r="Q12" s="63"/>
      <c r="R12" s="63"/>
      <c r="S12" s="63"/>
    </row>
    <row r="13" spans="1:19" s="33" customFormat="1" ht="54" customHeight="1" x14ac:dyDescent="0.35">
      <c r="A13" s="36" t="s">
        <v>1389</v>
      </c>
      <c r="B13" s="51">
        <v>4.8</v>
      </c>
      <c r="C13" s="67" t="s">
        <v>1386</v>
      </c>
      <c r="D13" s="77" t="s">
        <v>1110</v>
      </c>
      <c r="E13" s="147" t="s">
        <v>1390</v>
      </c>
      <c r="F13" s="138"/>
      <c r="G13" s="32"/>
      <c r="H13" s="32"/>
      <c r="I13" s="32"/>
      <c r="J13" s="32"/>
      <c r="L13" s="75"/>
      <c r="M13" s="35"/>
      <c r="N13" s="35"/>
      <c r="Q13" s="34"/>
      <c r="R13" s="34"/>
      <c r="S13" s="34"/>
    </row>
    <row r="14" spans="1:19" s="33" customFormat="1" ht="54" customHeight="1" x14ac:dyDescent="0.35">
      <c r="A14" s="36" t="s">
        <v>1391</v>
      </c>
      <c r="B14" s="51">
        <v>8.19</v>
      </c>
      <c r="C14" s="67" t="s">
        <v>1386</v>
      </c>
      <c r="D14" s="77" t="s">
        <v>1135</v>
      </c>
      <c r="E14" s="147" t="s">
        <v>1392</v>
      </c>
      <c r="F14" s="138"/>
      <c r="G14" s="32"/>
      <c r="H14" s="32"/>
      <c r="I14" s="32"/>
      <c r="J14" s="32"/>
      <c r="L14" s="75"/>
      <c r="M14" s="35"/>
      <c r="N14" s="35"/>
      <c r="Q14" s="34"/>
      <c r="R14" s="34"/>
      <c r="S14" s="34"/>
    </row>
    <row r="15" spans="1:19" s="33" customFormat="1" ht="54" customHeight="1" x14ac:dyDescent="0.35">
      <c r="A15" s="36" t="s">
        <v>1393</v>
      </c>
      <c r="B15" s="51">
        <v>5.99</v>
      </c>
      <c r="C15" s="67" t="s">
        <v>1386</v>
      </c>
      <c r="D15" s="77" t="s">
        <v>1176</v>
      </c>
      <c r="E15" s="147" t="s">
        <v>1394</v>
      </c>
      <c r="F15" s="138"/>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30" t="s">
        <v>49</v>
      </c>
      <c r="E17" s="130"/>
      <c r="F17" s="131"/>
      <c r="G17" s="37"/>
      <c r="H17" s="37"/>
      <c r="I17" s="37"/>
      <c r="J17" s="37"/>
      <c r="L17" s="38"/>
      <c r="M17" s="30"/>
      <c r="N17" s="30"/>
      <c r="Q17" s="31"/>
      <c r="R17" s="31"/>
      <c r="S17" s="31"/>
    </row>
    <row r="18" spans="1:19" s="29" customFormat="1" ht="54" customHeight="1" x14ac:dyDescent="0.3">
      <c r="A18" s="39" t="s">
        <v>27</v>
      </c>
      <c r="B18" s="51"/>
      <c r="C18" s="52"/>
      <c r="D18" s="132"/>
      <c r="E18" s="133"/>
      <c r="F18" s="134"/>
      <c r="G18" s="37"/>
      <c r="H18" s="37"/>
      <c r="I18" s="37"/>
      <c r="J18" s="37"/>
      <c r="L18" s="38"/>
      <c r="M18" s="30"/>
      <c r="N18" s="30"/>
      <c r="Q18" s="31"/>
      <c r="R18" s="31"/>
      <c r="S18" s="31"/>
    </row>
  </sheetData>
  <mergeCells count="12">
    <mergeCell ref="D17:F17"/>
    <mergeCell ref="D18:F18"/>
    <mergeCell ref="E12:F12"/>
    <mergeCell ref="E13:F13"/>
    <mergeCell ref="E14:F14"/>
    <mergeCell ref="E15:F15"/>
    <mergeCell ref="B1:D1"/>
    <mergeCell ref="B2:D2"/>
    <mergeCell ref="B4:C4"/>
    <mergeCell ref="D4:E4"/>
    <mergeCell ref="B5:C5"/>
    <mergeCell ref="D5:E5"/>
  </mergeCells>
  <conditionalFormatting sqref="F1:F3 F8:F10">
    <cfRule type="expression" dxfId="119" priority="5">
      <formula>$F1="VALOR INCONSISTENTE"</formula>
    </cfRule>
  </conditionalFormatting>
  <conditionalFormatting sqref="A16:J36 A9:J12 A13:D15 G13:J15 E14:F15">
    <cfRule type="expression" dxfId="11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7" priority="3">
      <formula>$F4="VALOR INCONSISTENTE"</formula>
    </cfRule>
  </conditionalFormatting>
  <conditionalFormatting sqref="E13:F13">
    <cfRule type="expression" dxfId="116" priority="2">
      <formula>AND(E13&lt;&gt;"",MOD(ROW(),2)=0,$A13&lt;&gt;"PESQUISA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hyperlinks>
    <hyperlink ref="E13" r:id="rId1" xr:uid="{2C68297F-3414-4F99-BCA2-8A9CC8D7EC8F}"/>
    <hyperlink ref="E14" r:id="rId2" display="https://www.google.com/url?url=https://www.clubeextra.com.br/produto/44561%3FstoreId%3D483%26isGoogleShopping%3Dtrue%26srsltid%3DAfmBOoq1ATXkffJr8PpyYrbYcLRIyO5tmV4equr8s1c265QobH7JDpCdD88&amp;rct=j&amp;q=&amp;esrc=s&amp;opi=95576897&amp;sa=U&amp;ved=0ahUKEwj9uc_Q_M-KAxUiHbkGHVLOIzQQguUECP8F&amp;usg=AOvVaw3NoauPKi8p4nJF-PVo6p0S" xr:uid="{F276AC4F-4915-4D6C-9953-F85D98709B9D}"/>
    <hyperlink ref="E15" r:id="rId3" display="https://www.google.com/url?url=https://www.supernosso.com/204517-margarina-manteiga-com-sal-claybom-pote-500g/p%3Fidsku%3D15075%26srsltid%3DAfmBOookzCJld7ykLWS-F5Teb3K5lH8w1iP1sMsMGblAIK2dDbEfE8qFicc&amp;rct=j&amp;q=&amp;esrc=s&amp;opi=95576897&amp;sa=U&amp;ved=0ahUKEwj9uc_Q_M-KAxUiHbkGHVLOIzQQguUECKcG&amp;usg=AOvVaw1yTq1lU9Tx1Qgc1ZxmWcwk" xr:uid="{CED22A56-F8E6-41EA-A49A-2FB429EFD10A}"/>
  </hyperlinks>
  <pageMargins left="0.4" right="0.4" top="0.6" bottom="0.6" header="0.31496062000000002" footer="0.31496062000000002"/>
  <pageSetup paperSize="9" scale="54" fitToHeight="0" orientation="landscape" cellComments="atEnd" r:id="rId4"/>
  <drawing r:id="rId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8DDB9-739E-4AE5-A4DD-9E25D57E28EC}">
  <sheetPr codeName="Planilha119">
    <pageSetUpPr fitToPage="1"/>
  </sheetPr>
  <dimension ref="A1:S19"/>
  <sheetViews>
    <sheetView showGridLines="0" zoomScale="80" zoomScaleNormal="80" workbookViewId="0">
      <pane ySplit="2" topLeftCell="A7"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252</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7.3266666666666671</v>
      </c>
      <c r="B5" s="146">
        <f>IFERROR(MEDIAN(B7:B1048576),0)</f>
        <v>7.2</v>
      </c>
      <c r="C5" s="146"/>
      <c r="D5" s="146">
        <f>IFERROR(AVERAGEIFS(B7:B1048576,B7:B1048576,"&lt;"&amp;(A5+IFERROR(_xlfn.STDEV.S(B7:B1048576),0)),B7:B1048576,"&gt;"&amp;(A5-IFERROR(_xlfn.STDEV.S(B7:B1048576),0))),0)</f>
        <v>7.1675000000000004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909</v>
      </c>
      <c r="B9" s="51">
        <v>7.5</v>
      </c>
      <c r="C9" s="41" t="s">
        <v>171</v>
      </c>
      <c r="D9" s="41" t="s">
        <v>286</v>
      </c>
      <c r="E9" s="42" t="s">
        <v>409</v>
      </c>
      <c r="F9" s="40">
        <v>45330</v>
      </c>
      <c r="G9" s="69" t="s">
        <v>367</v>
      </c>
      <c r="H9" s="41">
        <v>2</v>
      </c>
      <c r="I9" s="41">
        <v>2024</v>
      </c>
      <c r="J9" s="43" t="s">
        <v>302</v>
      </c>
      <c r="L9" s="38"/>
      <c r="M9" s="30"/>
      <c r="N9" s="30"/>
      <c r="Q9" s="31"/>
      <c r="R9" s="31"/>
      <c r="S9" s="31"/>
    </row>
    <row r="10" spans="1:19" s="29" customFormat="1" ht="52.5" customHeight="1" x14ac:dyDescent="0.3">
      <c r="A10" s="36" t="s">
        <v>910</v>
      </c>
      <c r="B10" s="51">
        <v>6.4</v>
      </c>
      <c r="C10" s="41" t="s">
        <v>171</v>
      </c>
      <c r="D10" s="41" t="s">
        <v>286</v>
      </c>
      <c r="E10" s="42" t="s">
        <v>445</v>
      </c>
      <c r="F10" s="40">
        <v>45428</v>
      </c>
      <c r="G10" s="69" t="s">
        <v>446</v>
      </c>
      <c r="H10" s="41">
        <v>10</v>
      </c>
      <c r="I10" s="41">
        <v>2024</v>
      </c>
      <c r="J10" s="43" t="s">
        <v>302</v>
      </c>
      <c r="L10" s="38"/>
      <c r="M10" s="30"/>
      <c r="N10" s="30"/>
      <c r="Q10" s="31"/>
      <c r="R10" s="31"/>
      <c r="S10" s="31"/>
    </row>
    <row r="11" spans="1:19" s="29" customFormat="1" ht="52.5" customHeight="1" x14ac:dyDescent="0.3">
      <c r="A11" s="36" t="s">
        <v>911</v>
      </c>
      <c r="B11" s="51">
        <v>6.9</v>
      </c>
      <c r="C11" s="41" t="s">
        <v>294</v>
      </c>
      <c r="D11" s="41" t="s">
        <v>286</v>
      </c>
      <c r="E11" s="42" t="s">
        <v>912</v>
      </c>
      <c r="F11" s="40">
        <v>45506</v>
      </c>
      <c r="G11" s="69" t="s">
        <v>854</v>
      </c>
      <c r="H11" s="41">
        <v>15</v>
      </c>
      <c r="I11" s="41">
        <v>2024</v>
      </c>
      <c r="J11" s="43" t="s">
        <v>289</v>
      </c>
      <c r="L11" s="38"/>
      <c r="M11" s="30"/>
      <c r="N11" s="30"/>
      <c r="Q11" s="31"/>
      <c r="R11" s="31"/>
      <c r="S11" s="31"/>
    </row>
    <row r="12" spans="1:19" s="29" customFormat="1" ht="52.5" customHeight="1" x14ac:dyDescent="0.3">
      <c r="A12" s="36" t="s">
        <v>913</v>
      </c>
      <c r="B12" s="51">
        <v>6.67</v>
      </c>
      <c r="C12" s="41" t="s">
        <v>294</v>
      </c>
      <c r="D12" s="41" t="s">
        <v>286</v>
      </c>
      <c r="E12" s="42" t="s">
        <v>571</v>
      </c>
      <c r="F12" s="40">
        <v>45359</v>
      </c>
      <c r="G12" s="69" t="s">
        <v>697</v>
      </c>
      <c r="H12" s="41">
        <v>5</v>
      </c>
      <c r="I12" s="41">
        <v>2024</v>
      </c>
      <c r="J12" s="43" t="s">
        <v>297</v>
      </c>
      <c r="L12" s="38"/>
      <c r="M12" s="30"/>
      <c r="N12" s="30"/>
      <c r="Q12" s="31"/>
      <c r="R12" s="31"/>
      <c r="S12" s="31"/>
    </row>
    <row r="13" spans="1:19" s="29" customFormat="1" ht="52.5" customHeight="1" x14ac:dyDescent="0.3">
      <c r="A13" s="36" t="s">
        <v>914</v>
      </c>
      <c r="B13" s="51">
        <v>7.6</v>
      </c>
      <c r="C13" s="41" t="s">
        <v>171</v>
      </c>
      <c r="D13" s="41" t="s">
        <v>286</v>
      </c>
      <c r="E13" s="42" t="s">
        <v>323</v>
      </c>
      <c r="F13" s="40">
        <v>45581</v>
      </c>
      <c r="G13" s="69" t="s">
        <v>324</v>
      </c>
      <c r="H13" s="41">
        <v>31</v>
      </c>
      <c r="I13" s="41">
        <v>2024</v>
      </c>
      <c r="J13" s="43" t="s">
        <v>302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1395</v>
      </c>
      <c r="B16" s="51">
        <v>8.89</v>
      </c>
      <c r="C16" s="67" t="s">
        <v>1386</v>
      </c>
      <c r="D16" s="77" t="s">
        <v>1153</v>
      </c>
      <c r="E16" s="147" t="s">
        <v>1396</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115" priority="5">
      <formula>$F1="VALOR INCONSISTENTE"</formula>
    </cfRule>
  </conditionalFormatting>
  <conditionalFormatting sqref="A9:J37">
    <cfRule type="expression" dxfId="11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3" priority="3">
      <formula>$F4="VALOR INCONSISTENTE"</formula>
    </cfRule>
  </conditionalFormatting>
  <hyperlinks>
    <hyperlink ref="E16" r:id="rId1" display="https://www.google.com/url?url=https://www.superpaguemenos.com.br/massa-para-pastel-massaleve-discao-500g/p%3Fgoogleshopping%3D1%26srsltid%3DAfmBOor9OkJqat7cfMPm_IhDdJ8aSGShGdEotMxtSCeBMIQxvIUVZw5yqZk&amp;rct=j&amp;q=&amp;esrc=s&amp;opi=95576897&amp;sa=U&amp;ved=0ahUKEwj1vKzX_M-KAxWNKrkGHUXXHocQguUECJkG&amp;usg=AOvVaw3XdrBxXxSGtWjLzw4BA58F" xr:uid="{EF9017B9-55C8-44E5-8858-619C9739274C}"/>
  </hyperlinks>
  <pageMargins left="0.4" right="0.4" top="0.6" bottom="0.6" header="0.31496062000000002" footer="0.31496062000000002"/>
  <pageSetup paperSize="9" scale="54" fitToHeight="0" orientation="landscape" cellComments="atEnd" r:id="rId2"/>
  <drawing r:id="rId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0C3DF-784F-42B8-9DA1-474BA60B97F1}">
  <sheetPr codeName="Planilha120">
    <pageSetUpPr fitToPage="1"/>
  </sheetPr>
  <dimension ref="A1:S20"/>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253</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39.188571428571429</v>
      </c>
      <c r="B5" s="146">
        <f>IFERROR(MEDIAN(B7:B1048576),0)</f>
        <v>38.04</v>
      </c>
      <c r="C5" s="146"/>
      <c r="D5" s="146">
        <f>IFERROR(AVERAGEIFS(B7:B1048576,B7:B1048576,"&lt;"&amp;(A5+IFERROR(_xlfn.STDEV.S(B7:B1048576),0)),B7:B1048576,"&gt;"&amp;(A5-IFERROR(_xlfn.STDEV.S(B7:B1048576),0))),0)</f>
        <v>38.564000000000007</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915</v>
      </c>
      <c r="B9" s="51">
        <v>38.04</v>
      </c>
      <c r="C9" s="41" t="s">
        <v>171</v>
      </c>
      <c r="D9" s="41" t="s">
        <v>286</v>
      </c>
      <c r="E9" s="42" t="s">
        <v>916</v>
      </c>
      <c r="F9" s="40">
        <v>45475</v>
      </c>
      <c r="G9" s="69" t="s">
        <v>489</v>
      </c>
      <c r="H9" s="41">
        <v>8</v>
      </c>
      <c r="I9" s="41">
        <v>2024</v>
      </c>
      <c r="J9" s="43" t="s">
        <v>302</v>
      </c>
      <c r="L9" s="38"/>
      <c r="M9" s="30"/>
      <c r="N9" s="30"/>
      <c r="Q9" s="31"/>
      <c r="R9" s="31"/>
      <c r="S9" s="31"/>
    </row>
    <row r="10" spans="1:19" s="29" customFormat="1" ht="52.35" customHeight="1" x14ac:dyDescent="0.3">
      <c r="A10" s="36" t="s">
        <v>917</v>
      </c>
      <c r="B10" s="51">
        <v>35.5</v>
      </c>
      <c r="C10" s="41" t="s">
        <v>285</v>
      </c>
      <c r="D10" s="41" t="s">
        <v>286</v>
      </c>
      <c r="E10" s="42" t="s">
        <v>846</v>
      </c>
      <c r="F10" s="40">
        <v>45475</v>
      </c>
      <c r="G10" s="69" t="s">
        <v>374</v>
      </c>
      <c r="H10" s="41">
        <v>38</v>
      </c>
      <c r="I10" s="41">
        <v>2024</v>
      </c>
      <c r="J10" s="43" t="s">
        <v>302</v>
      </c>
      <c r="L10" s="38"/>
      <c r="M10" s="30"/>
      <c r="N10" s="30"/>
      <c r="Q10" s="31"/>
      <c r="R10" s="31"/>
      <c r="S10" s="31"/>
    </row>
    <row r="11" spans="1:19" s="29" customFormat="1" ht="52.5" customHeight="1" x14ac:dyDescent="0.3">
      <c r="A11" s="36" t="s">
        <v>918</v>
      </c>
      <c r="B11" s="51">
        <v>38</v>
      </c>
      <c r="C11" s="41" t="s">
        <v>285</v>
      </c>
      <c r="D11" s="41" t="s">
        <v>286</v>
      </c>
      <c r="E11" s="42" t="s">
        <v>573</v>
      </c>
      <c r="F11" s="40">
        <v>45554</v>
      </c>
      <c r="G11" s="69" t="s">
        <v>502</v>
      </c>
      <c r="H11" s="41">
        <v>55</v>
      </c>
      <c r="I11" s="41">
        <v>2024</v>
      </c>
      <c r="J11" s="43" t="s">
        <v>289</v>
      </c>
      <c r="L11" s="38"/>
      <c r="M11" s="30"/>
      <c r="N11" s="30"/>
      <c r="Q11" s="31"/>
      <c r="R11" s="31"/>
      <c r="S11" s="31"/>
    </row>
    <row r="12" spans="1:19" s="29" customFormat="1" ht="52.5" customHeight="1" x14ac:dyDescent="0.3">
      <c r="A12" s="36" t="s">
        <v>1741</v>
      </c>
      <c r="B12" s="51">
        <v>39.869999999999997</v>
      </c>
      <c r="C12" s="41" t="s">
        <v>285</v>
      </c>
      <c r="D12" s="41" t="s">
        <v>286</v>
      </c>
      <c r="E12" s="42">
        <v>39808891000142</v>
      </c>
      <c r="F12" s="40">
        <v>45531</v>
      </c>
      <c r="G12" s="69" t="s">
        <v>1742</v>
      </c>
      <c r="H12" s="41">
        <v>51</v>
      </c>
      <c r="I12" s="41">
        <v>2024</v>
      </c>
      <c r="J12" s="43" t="s">
        <v>646</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1397</v>
      </c>
      <c r="B15" s="51">
        <v>46</v>
      </c>
      <c r="C15" s="67" t="s">
        <v>1386</v>
      </c>
      <c r="D15" s="77" t="s">
        <v>1099</v>
      </c>
      <c r="E15" s="147" t="s">
        <v>1398</v>
      </c>
      <c r="F15" s="138"/>
      <c r="G15" s="32"/>
      <c r="H15" s="32"/>
      <c r="I15" s="32"/>
      <c r="J15" s="32"/>
      <c r="L15" s="75"/>
      <c r="M15" s="35"/>
      <c r="N15" s="35"/>
      <c r="Q15" s="34"/>
      <c r="R15" s="34"/>
      <c r="S15" s="34"/>
    </row>
    <row r="16" spans="1:19" s="33" customFormat="1" ht="54" customHeight="1" x14ac:dyDescent="0.35">
      <c r="A16" s="36" t="s">
        <v>1399</v>
      </c>
      <c r="B16" s="51">
        <v>39.950000000000003</v>
      </c>
      <c r="C16" s="67" t="s">
        <v>1386</v>
      </c>
      <c r="D16" s="77" t="s">
        <v>1400</v>
      </c>
      <c r="E16" s="147" t="s">
        <v>1401</v>
      </c>
      <c r="F16" s="138"/>
      <c r="G16" s="32"/>
      <c r="H16" s="32"/>
      <c r="I16" s="32"/>
      <c r="J16" s="32"/>
      <c r="L16" s="75"/>
      <c r="M16" s="35"/>
      <c r="N16" s="35"/>
      <c r="Q16" s="34"/>
      <c r="R16" s="34"/>
      <c r="S16" s="34"/>
    </row>
    <row r="17" spans="1:19" s="33" customFormat="1" ht="54" customHeight="1" x14ac:dyDescent="0.35">
      <c r="A17" s="36" t="s">
        <v>1402</v>
      </c>
      <c r="B17" s="51">
        <v>36.96</v>
      </c>
      <c r="C17" s="67" t="s">
        <v>1386</v>
      </c>
      <c r="D17" s="77" t="s">
        <v>1403</v>
      </c>
      <c r="E17" s="147" t="s">
        <v>1404</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2">
    <mergeCell ref="D19:F19"/>
    <mergeCell ref="D20:F20"/>
    <mergeCell ref="E14:F14"/>
    <mergeCell ref="E15:F15"/>
    <mergeCell ref="E16:F16"/>
    <mergeCell ref="E17:F17"/>
    <mergeCell ref="B1:D1"/>
    <mergeCell ref="B2:D2"/>
    <mergeCell ref="B4:C4"/>
    <mergeCell ref="D4:E4"/>
    <mergeCell ref="B5:C5"/>
    <mergeCell ref="D5:E5"/>
  </mergeCells>
  <conditionalFormatting sqref="F1:F3 F8:F12">
    <cfRule type="expression" dxfId="112" priority="5">
      <formula>$F1="VALOR INCONSISTENTE"</formula>
    </cfRule>
  </conditionalFormatting>
  <conditionalFormatting sqref="A15:D15 G15:J15 A16:J38 A9:J14">
    <cfRule type="expression" dxfId="11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0" priority="3">
      <formula>$F4="VALOR INCONSISTENTE"</formula>
    </cfRule>
  </conditionalFormatting>
  <conditionalFormatting sqref="E15:F15">
    <cfRule type="expression" dxfId="109"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produto.mercadolivre.com.br/MLB-2994498216-mel-de-abelhas-puro-1-kg-silvestre-de-flores-do-cerrado-_JM%3Fmatt_tool%3D18956390%26utm_source%3Dgoogle_shopping%26utm_medium%3Dorganic&amp;rct=j&amp;q=&amp;esrc=s&amp;opi=95576897&amp;sa=U&amp;ved=0ahUKEwjVtILd_M-KAxW4DrkGHTXNB38QgOUECIEH&amp;usg=AOvVaw2uocx0PKgxSYMxt4odLAgb" xr:uid="{E66B4ECE-8464-4CE5-989D-D1A9A7680604}"/>
    <hyperlink ref="E16" r:id="rId2" display="https://www.google.com/url?url=https://www.coloniavirtual.com.br/mel-silvestre-abelhinha-feliz-1kg%3Fsrsltid%3DAfmBOorB77vXHdvMqQl2MLixWpLagipUUeCKHbdEuODyHlx8hohunfghw1w&amp;rct=j&amp;q=&amp;esrc=s&amp;opi=95576897&amp;sa=U&amp;ved=0ahUKEwjVtILd_M-KAxW4DrkGHTXNB38QgOUECJoH&amp;usg=AOvVaw3kGR8Gxsg5vcENY10b2xgk" xr:uid="{75FD76C8-FAA8-4CFB-80D7-C7FDA609E38D}"/>
    <hyperlink ref="E17" r:id="rId3" display="https://www.google.com/url?url=https://www.moradadasabelhas.com.br/mel-silvestre-de-1-kg%3Futm_source%3Dgoogle%26utm_medium%3DShopping%26utm_campaign%3Dmel-silvestre-de-1-kg%26inStock%3D%26srsltid%3DAfmBOoqvo9GlcveRZJN2qUYth2DNb-lWzeaJwX0EpFAkWRlgOY3FmVjsC-4%23derivacao%3D8&amp;rct=j&amp;q=&amp;esrc=s&amp;opi=95576897&amp;sa=U&amp;ved=0ahUKEwjVtILd_M-KAxW4DrkGHTXNB38QguUECLEH&amp;usg=AOvVaw0uwTt28THn9rQYtcJifDAF" xr:uid="{535A8325-B745-4771-A0DE-0909DDA1EF79}"/>
  </hyperlinks>
  <pageMargins left="0.4" right="0.4" top="0.6" bottom="0.6" header="0.31496062000000002" footer="0.31496062000000002"/>
  <pageSetup paperSize="9" scale="54" fitToHeight="0" orientation="landscape" cellComments="atEnd" r:id="rId4"/>
  <drawing r:id="rId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0C2E8-D316-498A-8AD3-BA7B0C2C8C90}">
  <sheetPr codeName="Planilha121">
    <pageSetUpPr fitToPage="1"/>
  </sheetPr>
  <dimension ref="A1:S18"/>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254</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10.228</v>
      </c>
      <c r="B5" s="146">
        <f>IFERROR(MEDIAN(B7:B1048576),0)</f>
        <v>10.4</v>
      </c>
      <c r="C5" s="146"/>
      <c r="D5" s="146">
        <f>IFERROR(AVERAGEIFS(B7:B1048576,B7:B1048576,"&lt;"&amp;(A5+IFERROR(_xlfn.STDEV.S(B7:B1048576),0)),B7:B1048576,"&gt;"&amp;(A5-IFERROR(_xlfn.STDEV.S(B7:B1048576),0))),0)</f>
        <v>10.334999999999999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919</v>
      </c>
      <c r="B9" s="51">
        <v>9.8000000000000007</v>
      </c>
      <c r="C9" s="41" t="s">
        <v>171</v>
      </c>
      <c r="D9" s="41" t="s">
        <v>286</v>
      </c>
      <c r="E9" s="42" t="s">
        <v>408</v>
      </c>
      <c r="F9" s="40">
        <v>45481</v>
      </c>
      <c r="G9" s="69" t="s">
        <v>562</v>
      </c>
      <c r="H9" s="41">
        <v>709</v>
      </c>
      <c r="I9" s="41">
        <v>2024</v>
      </c>
      <c r="J9" s="43" t="s">
        <v>302</v>
      </c>
      <c r="L9" s="38"/>
      <c r="M9" s="30"/>
      <c r="N9" s="30"/>
      <c r="Q9" s="31"/>
      <c r="R9" s="31"/>
      <c r="S9" s="31"/>
    </row>
    <row r="10" spans="1:19" s="29" customFormat="1" ht="52.5" customHeight="1" x14ac:dyDescent="0.3">
      <c r="A10" s="36" t="s">
        <v>920</v>
      </c>
      <c r="B10" s="51">
        <v>10.5</v>
      </c>
      <c r="C10" s="41" t="s">
        <v>617</v>
      </c>
      <c r="D10" s="41" t="s">
        <v>286</v>
      </c>
      <c r="E10" s="42" t="s">
        <v>481</v>
      </c>
      <c r="F10" s="40">
        <v>45322</v>
      </c>
      <c r="G10" s="69" t="s">
        <v>578</v>
      </c>
      <c r="H10" s="41">
        <v>1</v>
      </c>
      <c r="I10" s="41">
        <v>2024</v>
      </c>
      <c r="J10" s="43" t="s">
        <v>302</v>
      </c>
      <c r="L10" s="38"/>
      <c r="M10" s="30"/>
      <c r="N10" s="30"/>
      <c r="Q10" s="31"/>
      <c r="R10" s="31"/>
      <c r="S10" s="31"/>
    </row>
    <row r="11" spans="1:19" s="29" customFormat="1" ht="52.5" customHeight="1" x14ac:dyDescent="0.3">
      <c r="A11" s="36" t="s">
        <v>921</v>
      </c>
      <c r="B11" s="51">
        <v>10.4</v>
      </c>
      <c r="C11" s="41" t="s">
        <v>171</v>
      </c>
      <c r="D11" s="41" t="s">
        <v>286</v>
      </c>
      <c r="E11" s="42" t="s">
        <v>733</v>
      </c>
      <c r="F11" s="40">
        <v>45478</v>
      </c>
      <c r="G11" s="69" t="s">
        <v>734</v>
      </c>
      <c r="H11" s="41">
        <v>36</v>
      </c>
      <c r="I11" s="41">
        <v>2024</v>
      </c>
      <c r="J11" s="43" t="s">
        <v>302</v>
      </c>
      <c r="L11" s="38"/>
      <c r="M11" s="30"/>
      <c r="N11" s="30"/>
      <c r="Q11" s="31"/>
      <c r="R11" s="31"/>
      <c r="S11" s="31"/>
    </row>
    <row r="12" spans="1:19" s="29" customFormat="1" ht="52.5" customHeight="1" x14ac:dyDescent="0.3">
      <c r="A12" s="36" t="s">
        <v>922</v>
      </c>
      <c r="B12" s="51">
        <v>10</v>
      </c>
      <c r="C12" s="41" t="s">
        <v>619</v>
      </c>
      <c r="D12" s="41" t="s">
        <v>305</v>
      </c>
      <c r="E12" s="42" t="s">
        <v>923</v>
      </c>
      <c r="F12" s="40">
        <v>45373</v>
      </c>
      <c r="G12" s="69" t="s">
        <v>924</v>
      </c>
      <c r="H12" s="41" t="s">
        <v>893</v>
      </c>
      <c r="I12" s="41">
        <v>2024</v>
      </c>
      <c r="J12" s="43" t="s">
        <v>337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1406</v>
      </c>
      <c r="B15" s="51">
        <v>10.44</v>
      </c>
      <c r="C15" s="67" t="s">
        <v>1405</v>
      </c>
      <c r="D15" s="77" t="s">
        <v>1407</v>
      </c>
      <c r="E15" s="147" t="s">
        <v>1408</v>
      </c>
      <c r="F15" s="138"/>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30" t="s">
        <v>49</v>
      </c>
      <c r="E17" s="130"/>
      <c r="F17" s="131"/>
      <c r="G17" s="37"/>
      <c r="H17" s="37"/>
      <c r="I17" s="37"/>
      <c r="J17" s="37"/>
      <c r="L17" s="38"/>
      <c r="M17" s="30"/>
      <c r="N17" s="30"/>
      <c r="Q17" s="31"/>
      <c r="R17" s="31"/>
      <c r="S17" s="31"/>
    </row>
    <row r="18" spans="1:19" s="29" customFormat="1" ht="54" customHeight="1" x14ac:dyDescent="0.3">
      <c r="A18" s="39" t="s">
        <v>27</v>
      </c>
      <c r="B18" s="51"/>
      <c r="C18" s="52"/>
      <c r="D18" s="132"/>
      <c r="E18" s="133"/>
      <c r="F18" s="134"/>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08" priority="5">
      <formula>$F1="VALOR INCONSISTENTE"</formula>
    </cfRule>
  </conditionalFormatting>
  <conditionalFormatting sqref="A9:J36">
    <cfRule type="expression" dxfId="10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6" priority="3">
      <formula>$F4="VALOR INCONSISTENTE"</formula>
    </cfRule>
  </conditionalFormatting>
  <hyperlinks>
    <hyperlink ref="E15" r:id="rId1" display="https://www.google.com/url?url=https://www.paradaverdealimentos.com.br/produto/melado-cana-palmeira-400g.html%3Futm_source%3DSite%26utm_medium%3DGoogleShopping%26utm_campaign%3DIntegracaoGoogle%26srsltid%3DAfmBOopczTEoCml1FXl4iYsgVty-xFvSfh181eww5O3rFhLHKLn8nLRLjko&amp;rct=j&amp;q=&amp;esrc=s&amp;opi=95576897&amp;sa=U&amp;ved=0ahUKEwidpJzm_M-KAxUyPrkGHUInLyYQguUECL8G&amp;usg=AOvVaw1ZSY8mz-a2iPjIKLQZfM0b" xr:uid="{9FCB80FA-A58D-4620-9029-655B27861A3F}"/>
  </hyperlinks>
  <pageMargins left="0.4" right="0.4" top="0.6" bottom="0.6" header="0.31496062000000002" footer="0.31496062000000002"/>
  <pageSetup paperSize="9" scale="54" fitToHeight="0" orientation="landscape" cellComments="atEnd" r:id="rId2"/>
  <drawing r:id="rId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B6027-234F-484E-801D-5B08BD965E78}">
  <sheetPr codeName="Planilha122">
    <pageSetUpPr fitToPage="1"/>
  </sheetPr>
  <dimension ref="A1:S21"/>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255</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4.3125</v>
      </c>
      <c r="B5" s="146">
        <f>IFERROR(MEDIAN(B7:B1048576),0)</f>
        <v>4.0600000000000005</v>
      </c>
      <c r="C5" s="146"/>
      <c r="D5" s="146">
        <f>IFERROR(AVERAGEIFS(B7:B1048576,B7:B1048576,"&lt;"&amp;(A5+IFERROR(_xlfn.STDEV.S(B7:B1048576),0)),B7:B1048576,"&gt;"&amp;(A5-IFERROR(_xlfn.STDEV.S(B7:B1048576),0))),0)</f>
        <v>4.1340000000000003</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1743</v>
      </c>
      <c r="B9" s="99">
        <v>3.75</v>
      </c>
      <c r="C9" s="96" t="s">
        <v>285</v>
      </c>
      <c r="D9" s="96" t="s">
        <v>286</v>
      </c>
      <c r="E9" s="97" t="s">
        <v>1744</v>
      </c>
      <c r="F9" s="95">
        <v>45357</v>
      </c>
      <c r="G9" s="100" t="s">
        <v>1666</v>
      </c>
      <c r="H9" s="96">
        <v>3</v>
      </c>
      <c r="I9" s="96">
        <v>2024</v>
      </c>
      <c r="J9" s="98" t="s">
        <v>302</v>
      </c>
      <c r="L9" s="38"/>
      <c r="M9" s="30"/>
      <c r="N9" s="30"/>
      <c r="Q9" s="94"/>
      <c r="R9" s="94"/>
      <c r="S9" s="94"/>
    </row>
    <row r="10" spans="1:19" s="29" customFormat="1" ht="52.5" customHeight="1" x14ac:dyDescent="0.3">
      <c r="A10" s="36" t="s">
        <v>1743</v>
      </c>
      <c r="B10" s="99">
        <v>3.9</v>
      </c>
      <c r="C10" s="96" t="s">
        <v>285</v>
      </c>
      <c r="D10" s="96" t="s">
        <v>286</v>
      </c>
      <c r="E10" s="97" t="s">
        <v>758</v>
      </c>
      <c r="F10" s="95">
        <v>45551</v>
      </c>
      <c r="G10" s="100" t="s">
        <v>759</v>
      </c>
      <c r="H10" s="96">
        <v>9</v>
      </c>
      <c r="I10" s="96">
        <v>2024</v>
      </c>
      <c r="J10" s="98" t="s">
        <v>289</v>
      </c>
      <c r="L10" s="38"/>
      <c r="M10" s="30"/>
      <c r="N10" s="30"/>
      <c r="Q10" s="94"/>
      <c r="R10" s="94"/>
      <c r="S10" s="94"/>
    </row>
    <row r="11" spans="1:19" s="29" customFormat="1" ht="52.5" customHeight="1" x14ac:dyDescent="0.3">
      <c r="A11" s="36" t="s">
        <v>1743</v>
      </c>
      <c r="B11" s="99">
        <v>4.17</v>
      </c>
      <c r="C11" s="96" t="s">
        <v>285</v>
      </c>
      <c r="D11" s="96" t="s">
        <v>286</v>
      </c>
      <c r="E11" s="97">
        <v>26712998000140</v>
      </c>
      <c r="F11" s="95">
        <v>45324</v>
      </c>
      <c r="G11" s="100" t="s">
        <v>1036</v>
      </c>
      <c r="H11" s="96">
        <v>2</v>
      </c>
      <c r="I11" s="96">
        <v>2024</v>
      </c>
      <c r="J11" s="98" t="s">
        <v>302</v>
      </c>
      <c r="L11" s="38"/>
      <c r="M11" s="30"/>
      <c r="N11" s="30"/>
      <c r="Q11" s="94"/>
      <c r="R11" s="94"/>
      <c r="S11" s="94"/>
    </row>
    <row r="12" spans="1:19" s="29" customFormat="1" ht="52.5" customHeight="1" x14ac:dyDescent="0.3">
      <c r="A12" s="36" t="s">
        <v>1743</v>
      </c>
      <c r="B12" s="99">
        <v>5.25</v>
      </c>
      <c r="C12" s="96" t="s">
        <v>285</v>
      </c>
      <c r="D12" s="96" t="s">
        <v>286</v>
      </c>
      <c r="E12" s="97" t="s">
        <v>1745</v>
      </c>
      <c r="F12" s="95">
        <v>45328</v>
      </c>
      <c r="G12" s="100" t="s">
        <v>1607</v>
      </c>
      <c r="H12" s="96">
        <v>1</v>
      </c>
      <c r="I12" s="96">
        <v>2024</v>
      </c>
      <c r="J12" s="98" t="s">
        <v>553</v>
      </c>
      <c r="L12" s="38"/>
      <c r="M12" s="30"/>
      <c r="N12" s="30"/>
      <c r="Q12" s="94"/>
      <c r="R12" s="94"/>
      <c r="S12" s="94"/>
    </row>
    <row r="13" spans="1:19" s="29" customFormat="1" ht="52.5" customHeight="1" x14ac:dyDescent="0.3">
      <c r="A13" s="36" t="s">
        <v>1746</v>
      </c>
      <c r="B13" s="99">
        <v>3.95</v>
      </c>
      <c r="C13" s="96" t="s">
        <v>285</v>
      </c>
      <c r="D13" s="96" t="s">
        <v>286</v>
      </c>
      <c r="E13" s="97" t="s">
        <v>572</v>
      </c>
      <c r="F13" s="95">
        <v>45425</v>
      </c>
      <c r="G13" s="100" t="s">
        <v>1747</v>
      </c>
      <c r="H13" s="96">
        <v>7</v>
      </c>
      <c r="I13" s="96">
        <v>2024</v>
      </c>
      <c r="J13" s="98" t="s">
        <v>302</v>
      </c>
      <c r="L13" s="38"/>
      <c r="M13" s="30"/>
      <c r="N13" s="30"/>
      <c r="Q13" s="94"/>
      <c r="R13" s="94"/>
      <c r="S13" s="94"/>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1748</v>
      </c>
      <c r="B16" s="99">
        <v>3.59</v>
      </c>
      <c r="C16" s="67" t="s">
        <v>1405</v>
      </c>
      <c r="D16" s="102" t="s">
        <v>1556</v>
      </c>
      <c r="E16" s="147" t="s">
        <v>1749</v>
      </c>
      <c r="F16" s="138"/>
      <c r="G16" s="32"/>
      <c r="H16" s="32"/>
      <c r="I16" s="32"/>
      <c r="J16" s="32"/>
      <c r="L16" s="75"/>
      <c r="M16" s="35"/>
      <c r="N16" s="35"/>
      <c r="Q16" s="101"/>
      <c r="R16" s="101"/>
      <c r="S16" s="101"/>
    </row>
    <row r="17" spans="1:19" s="33" customFormat="1" ht="54" customHeight="1" x14ac:dyDescent="0.35">
      <c r="A17" s="36" t="s">
        <v>1750</v>
      </c>
      <c r="B17" s="99">
        <v>4.99</v>
      </c>
      <c r="C17" s="67" t="s">
        <v>1405</v>
      </c>
      <c r="D17" s="102" t="s">
        <v>1751</v>
      </c>
      <c r="E17" s="147" t="s">
        <v>1752</v>
      </c>
      <c r="F17" s="138"/>
      <c r="G17" s="32"/>
      <c r="H17" s="32"/>
      <c r="I17" s="32"/>
      <c r="J17" s="32"/>
      <c r="L17" s="75"/>
      <c r="M17" s="35"/>
      <c r="N17" s="35"/>
      <c r="Q17" s="101"/>
      <c r="R17" s="101"/>
      <c r="S17" s="101"/>
    </row>
    <row r="18" spans="1:19" s="33" customFormat="1" ht="54" customHeight="1" x14ac:dyDescent="0.35">
      <c r="A18" s="36" t="s">
        <v>1409</v>
      </c>
      <c r="B18" s="51">
        <v>4.9000000000000004</v>
      </c>
      <c r="C18" s="67" t="s">
        <v>1405</v>
      </c>
      <c r="D18" s="77" t="s">
        <v>1410</v>
      </c>
      <c r="E18" s="147" t="s">
        <v>1411</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2">
    <mergeCell ref="D20:F20"/>
    <mergeCell ref="D21:F21"/>
    <mergeCell ref="E15:F15"/>
    <mergeCell ref="E18:F18"/>
    <mergeCell ref="E16:F16"/>
    <mergeCell ref="E17:F17"/>
    <mergeCell ref="B1:D1"/>
    <mergeCell ref="B2:D2"/>
    <mergeCell ref="B4:C4"/>
    <mergeCell ref="D4:E4"/>
    <mergeCell ref="B5:C5"/>
    <mergeCell ref="D5:E5"/>
  </mergeCells>
  <conditionalFormatting sqref="F1:F3 F8:F13">
    <cfRule type="expression" dxfId="105" priority="5">
      <formula>$F1="VALOR INCONSISTENTE"</formula>
    </cfRule>
  </conditionalFormatting>
  <conditionalFormatting sqref="A19:J39 A9:J15 G16:J18 A16:D18 E17:F18">
    <cfRule type="expression" dxfId="10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3" priority="3">
      <formula>$F4="VALOR INCONSISTENTE"</formula>
    </cfRule>
  </conditionalFormatting>
  <conditionalFormatting sqref="E16:F16">
    <cfRule type="expression" dxfId="102"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7" r:id="rId1" xr:uid="{98C6EC25-BE5A-43BD-9E67-86D47BEAE583}"/>
    <hyperlink ref="E16" r:id="rId2" xr:uid="{26BAD5DC-A9C5-498F-A759-C67E073F4BB5}"/>
    <hyperlink ref="E18" r:id="rId3" display="https://www.google.com/url?url=https://www.hortifrutideliciadeesquina.com.br/melancia%3Futm_source%3DSite%26utm_medium%3DGoogleMerchant%26utm_campaign%3DGoogleMerchant%26srsltid%3DAfmBOopFsnhh3whgdZgXrvoa05Qr7lQcetl-fwo3mFy26Vcev6FrmY37sp4&amp;rct=j&amp;q=&amp;esrc=s&amp;opi=95576897&amp;sa=U&amp;ved=0ahUKEwjG0ajs_M-KAxUWHrkGHWDFAJQQgOUECKkF&amp;usg=AOvVaw326z6l9dWDXpCi7fadkP0D" xr:uid="{FCCC7239-A16A-4B44-9C5A-0463AD7F6A9C}"/>
  </hyperlinks>
  <pageMargins left="0.4" right="0.4" top="0.6" bottom="0.6" header="0.31496062000000002" footer="0.31496062000000002"/>
  <pageSetup paperSize="9" scale="54" fitToHeight="0" orientation="landscape" cellComments="atEnd" r:id="rId4"/>
  <drawing r:id="rId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DB01A-2091-4B22-8234-12EAE5E4AA40}">
  <sheetPr codeName="Planilha123">
    <pageSetUpPr fitToPage="1"/>
  </sheetPr>
  <dimension ref="A1:S17"/>
  <sheetViews>
    <sheetView showGridLines="0" zoomScale="80" zoomScaleNormal="80" workbookViewId="0">
      <pane ySplit="2" topLeftCell="A3" activePane="bottomLeft" state="frozen"/>
      <selection pane="bottomLeft" activeCell="B1" sqref="B1:D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256</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4.6349999999999998</v>
      </c>
      <c r="B5" s="146">
        <f>IFERROR(MEDIAN(B7:B1048576),0)</f>
        <v>4.38</v>
      </c>
      <c r="C5" s="146"/>
      <c r="D5" s="146">
        <f>IFERROR(AVERAGEIFS(B7:B1048576,B7:B1048576,"&lt;"&amp;(A5+IFERROR(_xlfn.STDEV.S(B7:B1048576),0)),B7:B1048576,"&gt;"&amp;(A5-IFERROR(_xlfn.STDEV.S(B7:B1048576),0))),0)</f>
        <v>4.32</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1754</v>
      </c>
      <c r="B9" s="51">
        <v>5.58</v>
      </c>
      <c r="C9" s="41" t="s">
        <v>700</v>
      </c>
      <c r="D9" s="41" t="s">
        <v>286</v>
      </c>
      <c r="E9" s="42" t="s">
        <v>572</v>
      </c>
      <c r="F9" s="40">
        <v>45482</v>
      </c>
      <c r="G9" s="69" t="s">
        <v>737</v>
      </c>
      <c r="H9" s="41">
        <v>8</v>
      </c>
      <c r="I9" s="41">
        <v>2024</v>
      </c>
      <c r="J9" s="43" t="s">
        <v>302</v>
      </c>
      <c r="L9" s="38"/>
      <c r="M9" s="30"/>
      <c r="N9" s="30"/>
      <c r="Q9" s="31"/>
      <c r="R9" s="31"/>
      <c r="S9" s="31"/>
    </row>
    <row r="10" spans="1:19" s="29" customFormat="1" ht="52.5" customHeight="1" x14ac:dyDescent="0.3">
      <c r="A10" s="36" t="s">
        <v>925</v>
      </c>
      <c r="B10" s="51">
        <v>4.3099999999999996</v>
      </c>
      <c r="C10" s="41" t="s">
        <v>171</v>
      </c>
      <c r="D10" s="41" t="s">
        <v>286</v>
      </c>
      <c r="E10" s="42" t="s">
        <v>740</v>
      </c>
      <c r="F10" s="40">
        <v>45439</v>
      </c>
      <c r="G10" s="69" t="s">
        <v>741</v>
      </c>
      <c r="H10" s="41">
        <v>16</v>
      </c>
      <c r="I10" s="41">
        <v>2024</v>
      </c>
      <c r="J10" s="43" t="s">
        <v>289</v>
      </c>
      <c r="L10" s="38"/>
      <c r="M10" s="30"/>
      <c r="N10" s="30"/>
      <c r="Q10" s="31"/>
      <c r="R10" s="31"/>
      <c r="S10" s="31"/>
    </row>
    <row r="11" spans="1:19" s="29" customFormat="1" ht="52.5" customHeight="1" x14ac:dyDescent="0.3">
      <c r="A11" s="36" t="s">
        <v>926</v>
      </c>
      <c r="B11" s="51">
        <v>4.45</v>
      </c>
      <c r="C11" s="41" t="s">
        <v>171</v>
      </c>
      <c r="D11" s="41" t="s">
        <v>286</v>
      </c>
      <c r="E11" s="42" t="s">
        <v>298</v>
      </c>
      <c r="F11" s="40">
        <v>45420</v>
      </c>
      <c r="G11" s="69" t="s">
        <v>296</v>
      </c>
      <c r="H11" s="41">
        <v>1</v>
      </c>
      <c r="I11" s="41">
        <v>2024</v>
      </c>
      <c r="J11" s="43" t="s">
        <v>288</v>
      </c>
      <c r="L11" s="38"/>
      <c r="M11" s="30"/>
      <c r="N11" s="30"/>
      <c r="Q11" s="31"/>
      <c r="R11" s="31"/>
      <c r="S11" s="31"/>
    </row>
    <row r="12" spans="1:19" s="29" customFormat="1" ht="52.5" customHeight="1" x14ac:dyDescent="0.3">
      <c r="A12" s="36" t="s">
        <v>1753</v>
      </c>
      <c r="B12" s="51">
        <v>4.2</v>
      </c>
      <c r="C12" s="41" t="s">
        <v>171</v>
      </c>
      <c r="D12" s="41" t="s">
        <v>286</v>
      </c>
      <c r="E12" s="42">
        <v>19129945000136</v>
      </c>
      <c r="F12" s="40">
        <v>45414</v>
      </c>
      <c r="G12" s="69" t="s">
        <v>469</v>
      </c>
      <c r="H12" s="41">
        <v>10</v>
      </c>
      <c r="I12" s="41">
        <v>2024</v>
      </c>
      <c r="J12" s="43" t="s">
        <v>302</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30" t="s">
        <v>49</v>
      </c>
      <c r="E16" s="130"/>
      <c r="F16" s="131"/>
      <c r="G16" s="37"/>
      <c r="H16" s="37"/>
      <c r="I16" s="37"/>
      <c r="J16" s="37"/>
      <c r="L16" s="38"/>
      <c r="M16" s="30"/>
      <c r="N16" s="30"/>
      <c r="Q16" s="31"/>
      <c r="R16" s="31"/>
      <c r="S16" s="31"/>
    </row>
    <row r="17" spans="1:19" s="29" customFormat="1" ht="54" customHeight="1" x14ac:dyDescent="0.3">
      <c r="A17" s="39" t="s">
        <v>27</v>
      </c>
      <c r="B17" s="51"/>
      <c r="C17" s="52"/>
      <c r="D17" s="132"/>
      <c r="E17" s="133"/>
      <c r="F17" s="134"/>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101" priority="5">
      <formula>$F1="VALOR INCONSISTENTE"</formula>
    </cfRule>
  </conditionalFormatting>
  <conditionalFormatting sqref="A9:J35">
    <cfRule type="expression" dxfId="10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9"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66427-3074-4571-8D55-6B81130408E8}">
  <sheetPr codeName="Planilha124">
    <pageSetUpPr fitToPage="1"/>
  </sheetPr>
  <dimension ref="A1:S20"/>
  <sheetViews>
    <sheetView showGridLines="0" zoomScale="80" zoomScaleNormal="80" workbookViewId="0">
      <pane ySplit="2" topLeftCell="A3" activePane="bottomLeft" state="frozen"/>
      <selection pane="bottomLeft" activeCell="C16" sqref="C1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257</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10.774285714285714</v>
      </c>
      <c r="B5" s="146">
        <f>IFERROR(MEDIAN(B7:B1048576),0)</f>
        <v>9.9</v>
      </c>
      <c r="C5" s="146"/>
      <c r="D5" s="146">
        <f>IFERROR(AVERAGEIFS(B7:B1048576,B7:B1048576,"&lt;"&amp;(A5+IFERROR(_xlfn.STDEV.S(B7:B1048576),0)),B7:B1048576,"&gt;"&amp;(A5-IFERROR(_xlfn.STDEV.S(B7:B1048576),0))),0)</f>
        <v>9.6880000000000006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929</v>
      </c>
      <c r="B9" s="51">
        <v>12.99</v>
      </c>
      <c r="C9" s="41" t="s">
        <v>171</v>
      </c>
      <c r="D9" s="41" t="s">
        <v>286</v>
      </c>
      <c r="E9" s="42" t="s">
        <v>930</v>
      </c>
      <c r="F9" s="40">
        <v>45484</v>
      </c>
      <c r="G9" s="69" t="s">
        <v>570</v>
      </c>
      <c r="H9" s="41">
        <v>15</v>
      </c>
      <c r="I9" s="41">
        <v>2024</v>
      </c>
      <c r="J9" s="43" t="s">
        <v>302</v>
      </c>
      <c r="L9" s="38"/>
      <c r="M9" s="30"/>
      <c r="N9" s="30"/>
      <c r="Q9" s="31"/>
      <c r="R9" s="31"/>
      <c r="S9" s="31"/>
    </row>
    <row r="10" spans="1:19" s="29" customFormat="1" ht="52.5" customHeight="1" x14ac:dyDescent="0.3">
      <c r="A10" s="36" t="s">
        <v>933</v>
      </c>
      <c r="B10" s="51">
        <v>9.9</v>
      </c>
      <c r="C10" s="41" t="s">
        <v>931</v>
      </c>
      <c r="D10" s="41" t="s">
        <v>286</v>
      </c>
      <c r="E10" s="42" t="s">
        <v>298</v>
      </c>
      <c r="F10" s="40">
        <v>45420</v>
      </c>
      <c r="G10" s="69" t="s">
        <v>296</v>
      </c>
      <c r="H10" s="41">
        <v>1</v>
      </c>
      <c r="I10" s="41">
        <v>2024</v>
      </c>
      <c r="J10" s="43" t="s">
        <v>288</v>
      </c>
      <c r="L10" s="38"/>
      <c r="M10" s="30"/>
      <c r="N10" s="30"/>
      <c r="Q10" s="31"/>
      <c r="R10" s="31"/>
      <c r="S10" s="31"/>
    </row>
    <row r="11" spans="1:19" s="29" customFormat="1" ht="52.5" customHeight="1" x14ac:dyDescent="0.3">
      <c r="A11" s="36" t="s">
        <v>934</v>
      </c>
      <c r="B11" s="51">
        <v>9</v>
      </c>
      <c r="C11" s="41" t="s">
        <v>171</v>
      </c>
      <c r="D11" s="41" t="s">
        <v>286</v>
      </c>
      <c r="E11" s="42" t="s">
        <v>517</v>
      </c>
      <c r="F11" s="40">
        <v>45366</v>
      </c>
      <c r="G11" s="69" t="s">
        <v>518</v>
      </c>
      <c r="H11" s="41">
        <v>4</v>
      </c>
      <c r="I11" s="41">
        <v>2024</v>
      </c>
      <c r="J11" s="43" t="s">
        <v>289</v>
      </c>
      <c r="L11" s="38"/>
      <c r="M11" s="30"/>
      <c r="N11" s="30"/>
      <c r="Q11" s="31"/>
      <c r="R11" s="31"/>
      <c r="S11" s="31"/>
    </row>
    <row r="12" spans="1:19" s="29" customFormat="1" ht="52.5" customHeight="1" x14ac:dyDescent="0.3">
      <c r="A12" s="36" t="s">
        <v>935</v>
      </c>
      <c r="B12" s="51">
        <v>13.99</v>
      </c>
      <c r="C12" s="41" t="s">
        <v>313</v>
      </c>
      <c r="D12" s="41" t="s">
        <v>311</v>
      </c>
      <c r="E12" s="42" t="s">
        <v>936</v>
      </c>
      <c r="F12" s="40">
        <v>45526</v>
      </c>
      <c r="G12" s="69" t="s">
        <v>937</v>
      </c>
      <c r="H12" s="41">
        <v>17</v>
      </c>
      <c r="I12" s="41">
        <v>2024</v>
      </c>
      <c r="J12" s="43" t="s">
        <v>312</v>
      </c>
      <c r="L12" s="38"/>
      <c r="M12" s="30"/>
      <c r="N12" s="30"/>
      <c r="Q12" s="31"/>
      <c r="R12" s="31"/>
      <c r="S12" s="31"/>
    </row>
    <row r="13" spans="1:19" s="29" customFormat="1" ht="52.5" customHeight="1" x14ac:dyDescent="0.3">
      <c r="A13" s="36" t="s">
        <v>938</v>
      </c>
      <c r="B13" s="51">
        <v>11.06</v>
      </c>
      <c r="C13" s="41" t="s">
        <v>313</v>
      </c>
      <c r="D13" s="41" t="s">
        <v>311</v>
      </c>
      <c r="E13" s="42" t="s">
        <v>939</v>
      </c>
      <c r="F13" s="40">
        <v>45404</v>
      </c>
      <c r="G13" s="69" t="s">
        <v>512</v>
      </c>
      <c r="H13" s="41">
        <v>9</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1412</v>
      </c>
      <c r="B16" s="51">
        <v>8.99</v>
      </c>
      <c r="C16" s="67" t="s">
        <v>1405</v>
      </c>
      <c r="D16" s="77" t="s">
        <v>1234</v>
      </c>
      <c r="E16" s="147" t="s">
        <v>1413</v>
      </c>
      <c r="F16" s="138"/>
      <c r="G16" s="32"/>
      <c r="H16" s="32"/>
      <c r="I16" s="32"/>
      <c r="J16" s="32"/>
      <c r="L16" s="75"/>
      <c r="M16" s="35"/>
      <c r="N16" s="35"/>
      <c r="Q16" s="34"/>
      <c r="R16" s="34"/>
      <c r="S16" s="34"/>
    </row>
    <row r="17" spans="1:19" s="33" customFormat="1" ht="54" customHeight="1" x14ac:dyDescent="0.35">
      <c r="A17" s="36" t="s">
        <v>1414</v>
      </c>
      <c r="B17" s="51">
        <v>9.49</v>
      </c>
      <c r="C17" s="67" t="s">
        <v>1405</v>
      </c>
      <c r="D17" s="77" t="s">
        <v>1172</v>
      </c>
      <c r="E17" s="147" t="s">
        <v>1415</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98" priority="5">
      <formula>$F1="VALOR INCONSISTENTE"</formula>
    </cfRule>
  </conditionalFormatting>
  <conditionalFormatting sqref="A9:J38">
    <cfRule type="expression" dxfId="9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6" priority="3">
      <formula>$F4="VALOR INCONSISTENTE"</formula>
    </cfRule>
  </conditionalFormatting>
  <hyperlinks>
    <hyperlink ref="E16" r:id="rId1" display="https://www.google.com/url?url=https://centralmaxsupermercados.com.br/presidenteepitacio/produto/morango-bandeja-250g/%3Fsrsltid%3DAfmBOoq_k8nSI-_T8Sx-1uLzaVJF2To0DdFRU4nsjLepkDb02PHTZKJNhUw&amp;rct=j&amp;q=&amp;esrc=s&amp;opi=95576897&amp;sa=U&amp;ved=0ahUKEwi5gKL3_M-KAxXmPbkGHTEENDgQgOUECNsF&amp;usg=AOvVaw1XG5flL2dfNz6gAuBDwiqm" xr:uid="{92EC59A5-FF6E-4F5C-AE69-FC21265C4D5B}"/>
    <hyperlink ref="E17" r:id="rId2" display="https://www.google.com/url?url=https://marketplace.loji.com.br/superboaopcao/produto/1229/morango-bandeja-250g%3Fcog%3DSanta%2520Rita%2520de%2520Minas%2520-%2520MG%26srsltid%3DAfmBOop9B67dAAPD5KDRJvqN9tAmFw9bCpLbr1IMO3e_OwCzZ00b-kptoao&amp;rct=j&amp;q=&amp;esrc=s&amp;opi=95576897&amp;sa=U&amp;ved=0ahUKEwi5gKL3_M-KAxXmPbkGHTEENDgQgOUECOcF&amp;usg=AOvVaw2vrYpXXU9TcLpb15m3hsIC" xr:uid="{79B31919-2C83-464A-92C8-B1E6452A7BA0}"/>
  </hyperlinks>
  <pageMargins left="0.4" right="0.4" top="0.6" bottom="0.6" header="0.31496062000000002" footer="0.31496062000000002"/>
  <pageSetup paperSize="9" scale="54" fitToHeight="0" orientation="landscape" cellComments="atEnd" r:id="rId3"/>
  <drawing r:id="rId4"/>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65A5F-947A-4F9C-B138-EA7C2C1462F1}">
  <sheetPr codeName="Planilha125">
    <pageSetUpPr fitToPage="1"/>
  </sheetPr>
  <dimension ref="A1:S19"/>
  <sheetViews>
    <sheetView showGridLines="0" zoomScale="80" zoomScaleNormal="80" workbookViewId="0">
      <pane ySplit="2" topLeftCell="A3" activePane="bottomLeft" state="frozen"/>
      <selection pane="bottomLeft" activeCell="A12" sqref="A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258</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17.346666666666664</v>
      </c>
      <c r="B5" s="146">
        <f>IFERROR(MEDIAN(B7:B1048576),0)</f>
        <v>17.344999999999999</v>
      </c>
      <c r="C5" s="146"/>
      <c r="D5" s="146">
        <f>IFERROR(AVERAGEIFS(B7:B1048576,B7:B1048576,"&lt;"&amp;(A5+IFERROR(_xlfn.STDEV.S(B7:B1048576),0)),B7:B1048576,"&gt;"&amp;(A5-IFERROR(_xlfn.STDEV.S(B7:B1048576),0))),0)</f>
        <v>16.767499999999998</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943</v>
      </c>
      <c r="B9" s="51">
        <v>14.02</v>
      </c>
      <c r="C9" s="41" t="s">
        <v>285</v>
      </c>
      <c r="D9" s="41" t="s">
        <v>286</v>
      </c>
      <c r="E9" s="42" t="s">
        <v>944</v>
      </c>
      <c r="F9" s="40">
        <v>45428</v>
      </c>
      <c r="G9" s="69" t="s">
        <v>833</v>
      </c>
      <c r="H9" s="41">
        <v>8</v>
      </c>
      <c r="I9" s="41">
        <v>2024</v>
      </c>
      <c r="J9" s="43" t="s">
        <v>297</v>
      </c>
      <c r="L9" s="38"/>
      <c r="M9" s="30"/>
      <c r="N9" s="30"/>
      <c r="Q9" s="31"/>
      <c r="R9" s="31"/>
      <c r="S9" s="31"/>
    </row>
    <row r="10" spans="1:19" s="29" customFormat="1" ht="52.5" customHeight="1" x14ac:dyDescent="0.3">
      <c r="A10" s="36" t="s">
        <v>945</v>
      </c>
      <c r="B10" s="51">
        <v>16.7</v>
      </c>
      <c r="C10" s="41" t="s">
        <v>285</v>
      </c>
      <c r="D10" s="41" t="s">
        <v>286</v>
      </c>
      <c r="E10" s="42" t="s">
        <v>298</v>
      </c>
      <c r="F10" s="40">
        <v>45491</v>
      </c>
      <c r="G10" s="69" t="s">
        <v>296</v>
      </c>
      <c r="H10" s="41">
        <v>16</v>
      </c>
      <c r="I10" s="41">
        <v>2024</v>
      </c>
      <c r="J10" s="43" t="s">
        <v>297</v>
      </c>
      <c r="L10" s="38"/>
      <c r="M10" s="30"/>
      <c r="N10" s="30"/>
      <c r="Q10" s="31"/>
      <c r="R10" s="31"/>
      <c r="S10" s="31"/>
    </row>
    <row r="11" spans="1:19" s="29" customFormat="1" ht="52.5" customHeight="1" x14ac:dyDescent="0.3">
      <c r="A11" s="36" t="s">
        <v>946</v>
      </c>
      <c r="B11" s="51">
        <v>14.39</v>
      </c>
      <c r="C11" s="41" t="s">
        <v>285</v>
      </c>
      <c r="D11" s="41" t="s">
        <v>286</v>
      </c>
      <c r="E11" s="42" t="s">
        <v>390</v>
      </c>
      <c r="F11" s="40">
        <v>45569</v>
      </c>
      <c r="G11" s="69" t="s">
        <v>391</v>
      </c>
      <c r="H11" s="41">
        <v>20</v>
      </c>
      <c r="I11" s="41">
        <v>2024</v>
      </c>
      <c r="J11" s="43" t="s">
        <v>302</v>
      </c>
      <c r="L11" s="38"/>
      <c r="M11" s="30"/>
      <c r="N11" s="30"/>
      <c r="Q11" s="31"/>
      <c r="R11" s="31"/>
      <c r="S11" s="31"/>
    </row>
    <row r="12" spans="1:19" s="29" customFormat="1" ht="52.5" customHeight="1" x14ac:dyDescent="0.3">
      <c r="A12" s="36" t="s">
        <v>1755</v>
      </c>
      <c r="B12" s="51">
        <v>17.989999999999998</v>
      </c>
      <c r="C12" s="41" t="s">
        <v>171</v>
      </c>
      <c r="D12" s="41" t="s">
        <v>286</v>
      </c>
      <c r="E12" s="42">
        <v>11124720000185</v>
      </c>
      <c r="F12" s="40">
        <v>45478</v>
      </c>
      <c r="G12" s="69" t="s">
        <v>734</v>
      </c>
      <c r="H12" s="41">
        <v>36</v>
      </c>
      <c r="I12" s="41">
        <v>2024</v>
      </c>
      <c r="J12" s="43" t="s">
        <v>302</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1874</v>
      </c>
      <c r="B15" s="51">
        <v>22.99</v>
      </c>
      <c r="C15" s="67" t="s">
        <v>1405</v>
      </c>
      <c r="D15" s="77" t="s">
        <v>1876</v>
      </c>
      <c r="E15" s="147" t="s">
        <v>1875</v>
      </c>
      <c r="F15" s="138"/>
      <c r="G15" s="32"/>
      <c r="H15" s="32"/>
      <c r="I15" s="32"/>
      <c r="J15" s="32"/>
      <c r="L15" s="75"/>
      <c r="M15" s="35"/>
      <c r="N15" s="35"/>
      <c r="Q15" s="34"/>
      <c r="R15" s="34"/>
      <c r="S15" s="34"/>
    </row>
    <row r="16" spans="1:19" s="33" customFormat="1" ht="54" customHeight="1" x14ac:dyDescent="0.35">
      <c r="A16" s="36" t="s">
        <v>1416</v>
      </c>
      <c r="B16" s="51">
        <v>17.989999999999998</v>
      </c>
      <c r="C16" s="67" t="s">
        <v>1405</v>
      </c>
      <c r="D16" s="77" t="s">
        <v>1228</v>
      </c>
      <c r="E16" s="137" t="s">
        <v>1873</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1">
    <mergeCell ref="D18:F18"/>
    <mergeCell ref="D19:F19"/>
    <mergeCell ref="E14:F14"/>
    <mergeCell ref="E16:F16"/>
    <mergeCell ref="E15:F15"/>
    <mergeCell ref="B1:D1"/>
    <mergeCell ref="B2:D2"/>
    <mergeCell ref="B4:C4"/>
    <mergeCell ref="D4:E4"/>
    <mergeCell ref="B5:C5"/>
    <mergeCell ref="D5:E5"/>
  </mergeCells>
  <conditionalFormatting sqref="F1:F3 F8:F12">
    <cfRule type="expression" dxfId="95" priority="5">
      <formula>$F1="VALOR INCONSISTENTE"</formula>
    </cfRule>
  </conditionalFormatting>
  <conditionalFormatting sqref="A9:J26">
    <cfRule type="expression" dxfId="9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3" priority="3">
      <formula>$F4="VALOR INCONSISTENTE"</formula>
    </cfRule>
  </conditionalFormatting>
  <hyperlinks>
    <hyperlink ref="E16" r:id="rId1" xr:uid="{FAF5CA8A-31EE-474D-97B1-4F9E1BC5CFFA}"/>
    <hyperlink ref="E15" r:id="rId2" xr:uid="{2495A1C8-8130-465B-BAE2-8110ECEA18CA}"/>
  </hyperlinks>
  <pageMargins left="0.4" right="0.4" top="0.6" bottom="0.6" header="0.31496062000000002" footer="0.31496062000000002"/>
  <pageSetup paperSize="9" scale="54" fitToHeight="0" orientation="landscape" cellComments="atEnd" r:id="rId3"/>
  <drawing r:id="rId4"/>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0F253-5B4C-4764-B843-000CEACCFD81}">
  <sheetPr codeName="Planilha126">
    <pageSetUpPr fitToPage="1"/>
  </sheetPr>
  <dimension ref="A1:S21"/>
  <sheetViews>
    <sheetView showGridLines="0" zoomScale="80" zoomScaleNormal="80" workbookViewId="0">
      <pane ySplit="2" topLeftCell="A3" activePane="bottomLeft" state="frozen"/>
      <selection pane="bottomLeft" activeCell="A16" sqref="A1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259</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12.544999999999998</v>
      </c>
      <c r="B5" s="146">
        <f>IFERROR(MEDIAN(B7:B1048576),0)</f>
        <v>12.745000000000001</v>
      </c>
      <c r="C5" s="146"/>
      <c r="D5" s="146">
        <f>IFERROR(AVERAGEIFS(B7:B1048576,B7:B1048576,"&lt;"&amp;(A5+IFERROR(_xlfn.STDEV.S(B7:B1048576),0)),B7:B1048576,"&gt;"&amp;(A5-IFERROR(_xlfn.STDEV.S(B7:B1048576),0))),0)</f>
        <v>12.636000000000001</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1756</v>
      </c>
      <c r="B9" s="51">
        <v>10.47</v>
      </c>
      <c r="C9" s="41" t="s">
        <v>171</v>
      </c>
      <c r="D9" s="41" t="s">
        <v>286</v>
      </c>
      <c r="E9" s="42" t="s">
        <v>1757</v>
      </c>
      <c r="F9" s="40">
        <v>45331</v>
      </c>
      <c r="G9" s="69" t="s">
        <v>1758</v>
      </c>
      <c r="H9" s="41">
        <v>4</v>
      </c>
      <c r="I9" s="41">
        <v>2024</v>
      </c>
      <c r="J9" s="43" t="s">
        <v>302</v>
      </c>
      <c r="L9" s="38"/>
      <c r="M9" s="30"/>
      <c r="N9" s="30"/>
      <c r="Q9" s="31"/>
      <c r="R9" s="31"/>
      <c r="S9" s="31"/>
    </row>
    <row r="10" spans="1:19" s="29" customFormat="1" ht="52.5" customHeight="1" x14ac:dyDescent="0.3">
      <c r="A10" s="36" t="s">
        <v>1759</v>
      </c>
      <c r="B10" s="51">
        <v>10.72</v>
      </c>
      <c r="C10" s="41" t="s">
        <v>171</v>
      </c>
      <c r="D10" s="41" t="s">
        <v>286</v>
      </c>
      <c r="E10" s="42" t="s">
        <v>330</v>
      </c>
      <c r="F10" s="40">
        <v>45370</v>
      </c>
      <c r="G10" s="69" t="s">
        <v>714</v>
      </c>
      <c r="H10" s="41">
        <v>1</v>
      </c>
      <c r="I10" s="41">
        <v>2024</v>
      </c>
      <c r="J10" s="43" t="s">
        <v>553</v>
      </c>
      <c r="L10" s="38"/>
      <c r="M10" s="30"/>
      <c r="N10" s="30"/>
      <c r="Q10" s="31"/>
      <c r="R10" s="31"/>
      <c r="S10" s="31"/>
    </row>
    <row r="11" spans="1:19" s="29" customFormat="1" ht="52.5" customHeight="1" x14ac:dyDescent="0.3">
      <c r="A11" s="36" t="s">
        <v>1760</v>
      </c>
      <c r="B11" s="51">
        <v>13.35</v>
      </c>
      <c r="C11" s="41" t="s">
        <v>419</v>
      </c>
      <c r="D11" s="41" t="s">
        <v>305</v>
      </c>
      <c r="E11" s="42" t="s">
        <v>383</v>
      </c>
      <c r="F11" s="40">
        <v>45282</v>
      </c>
      <c r="G11" s="69" t="s">
        <v>900</v>
      </c>
      <c r="H11" s="41" t="s">
        <v>644</v>
      </c>
      <c r="I11" s="41">
        <v>2023</v>
      </c>
      <c r="J11" s="43" t="s">
        <v>337</v>
      </c>
      <c r="L11" s="38"/>
      <c r="M11" s="30"/>
      <c r="N11" s="30"/>
      <c r="Q11" s="31"/>
      <c r="R11" s="31"/>
      <c r="S11" s="31"/>
    </row>
    <row r="12" spans="1:19" s="29" customFormat="1" ht="52.5" customHeight="1" x14ac:dyDescent="0.3">
      <c r="A12" s="36" t="s">
        <v>1761</v>
      </c>
      <c r="B12" s="51">
        <v>11.35</v>
      </c>
      <c r="C12" s="41" t="s">
        <v>171</v>
      </c>
      <c r="D12" s="41" t="s">
        <v>305</v>
      </c>
      <c r="E12" s="42" t="s">
        <v>473</v>
      </c>
      <c r="F12" s="40">
        <v>45537</v>
      </c>
      <c r="G12" s="69" t="s">
        <v>990</v>
      </c>
      <c r="H12" s="41" t="s">
        <v>991</v>
      </c>
      <c r="I12" s="41">
        <v>2024</v>
      </c>
      <c r="J12" s="43" t="s">
        <v>309</v>
      </c>
      <c r="L12" s="38"/>
      <c r="M12" s="30"/>
      <c r="N12" s="30"/>
      <c r="Q12" s="31"/>
      <c r="R12" s="31"/>
      <c r="S12" s="31"/>
    </row>
    <row r="13" spans="1:19" s="29" customFormat="1" ht="52.5" customHeight="1" x14ac:dyDescent="0.3">
      <c r="A13" s="36" t="s">
        <v>1762</v>
      </c>
      <c r="B13" s="51">
        <v>12.5</v>
      </c>
      <c r="C13" s="41" t="s">
        <v>310</v>
      </c>
      <c r="D13" s="41" t="s">
        <v>311</v>
      </c>
      <c r="E13" s="42" t="s">
        <v>872</v>
      </c>
      <c r="F13" s="40">
        <v>45441</v>
      </c>
      <c r="G13" s="69" t="s">
        <v>878</v>
      </c>
      <c r="H13" s="41">
        <v>27</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1419</v>
      </c>
      <c r="B16" s="51">
        <v>12.99</v>
      </c>
      <c r="C16" s="67" t="s">
        <v>1417</v>
      </c>
      <c r="D16" s="77" t="s">
        <v>1091</v>
      </c>
      <c r="E16" s="147" t="s">
        <v>1763</v>
      </c>
      <c r="F16" s="138"/>
      <c r="G16" s="32"/>
      <c r="H16" s="32"/>
      <c r="I16" s="32"/>
      <c r="J16" s="32"/>
      <c r="L16" s="75"/>
      <c r="M16" s="35"/>
      <c r="N16" s="35"/>
      <c r="Q16" s="34"/>
      <c r="R16" s="34"/>
      <c r="S16" s="34"/>
    </row>
    <row r="17" spans="1:19" s="33" customFormat="1" ht="54" customHeight="1" x14ac:dyDescent="0.35">
      <c r="A17" s="36" t="s">
        <v>1418</v>
      </c>
      <c r="B17" s="51">
        <v>12.99</v>
      </c>
      <c r="C17" s="67" t="s">
        <v>1417</v>
      </c>
      <c r="D17" s="77" t="s">
        <v>1366</v>
      </c>
      <c r="E17" s="147" t="s">
        <v>1764</v>
      </c>
      <c r="F17" s="138"/>
      <c r="G17" s="32"/>
      <c r="H17" s="32"/>
      <c r="I17" s="32"/>
      <c r="J17" s="32"/>
      <c r="L17" s="75"/>
      <c r="M17" s="35"/>
      <c r="N17" s="35"/>
      <c r="Q17" s="34"/>
      <c r="R17" s="34"/>
      <c r="S17" s="34"/>
    </row>
    <row r="18" spans="1:19" s="33" customFormat="1" ht="54" customHeight="1" x14ac:dyDescent="0.35">
      <c r="A18" s="36" t="s">
        <v>1765</v>
      </c>
      <c r="B18" s="51">
        <v>15.99</v>
      </c>
      <c r="C18" s="67" t="s">
        <v>1417</v>
      </c>
      <c r="D18" s="77" t="s">
        <v>1153</v>
      </c>
      <c r="E18" s="147" t="s">
        <v>1766</v>
      </c>
      <c r="F18" s="138"/>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30" t="s">
        <v>49</v>
      </c>
      <c r="E20" s="130"/>
      <c r="F20" s="131"/>
      <c r="G20" s="37"/>
      <c r="H20" s="37"/>
      <c r="I20" s="37"/>
      <c r="J20" s="37"/>
      <c r="L20" s="38"/>
      <c r="M20" s="30"/>
      <c r="N20" s="30"/>
      <c r="Q20" s="31"/>
      <c r="R20" s="31"/>
      <c r="S20" s="31"/>
    </row>
    <row r="21" spans="1:19" s="29" customFormat="1" ht="54" customHeight="1" x14ac:dyDescent="0.3">
      <c r="A21" s="39" t="s">
        <v>27</v>
      </c>
      <c r="B21" s="51"/>
      <c r="C21" s="52"/>
      <c r="D21" s="132"/>
      <c r="E21" s="133"/>
      <c r="F21" s="134"/>
      <c r="G21" s="37"/>
      <c r="H21" s="37"/>
      <c r="I21" s="37"/>
      <c r="J21" s="37"/>
      <c r="L21" s="38"/>
      <c r="M21" s="30"/>
      <c r="N21" s="30"/>
      <c r="Q21" s="31"/>
      <c r="R21" s="31"/>
      <c r="S21" s="31"/>
    </row>
  </sheetData>
  <mergeCells count="12">
    <mergeCell ref="D20:F20"/>
    <mergeCell ref="D21:F21"/>
    <mergeCell ref="E15:F15"/>
    <mergeCell ref="E16:F16"/>
    <mergeCell ref="E17:F17"/>
    <mergeCell ref="E18:F18"/>
    <mergeCell ref="B1:D1"/>
    <mergeCell ref="B2:D2"/>
    <mergeCell ref="B4:C4"/>
    <mergeCell ref="D4:E4"/>
    <mergeCell ref="B5:C5"/>
    <mergeCell ref="D5:E5"/>
  </mergeCells>
  <conditionalFormatting sqref="F1:F3 F8">
    <cfRule type="expression" dxfId="92" priority="9">
      <formula>$F1="VALOR INCONSISTENTE"</formula>
    </cfRule>
  </conditionalFormatting>
  <conditionalFormatting sqref="A19:J39 A14:J15">
    <cfRule type="expression" dxfId="91" priority="8">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F4">
    <cfRule type="expression" dxfId="90" priority="7">
      <formula>$F4="VALOR INCONSISTENTE"</formula>
    </cfRule>
  </conditionalFormatting>
  <conditionalFormatting sqref="F9:F13">
    <cfRule type="expression" dxfId="89" priority="4">
      <formula>$F9="VALOR INCONSISTENTE"</formula>
    </cfRule>
  </conditionalFormatting>
  <conditionalFormatting sqref="A9:J13">
    <cfRule type="expression" dxfId="88" priority="3">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6:B18 D16:J18">
    <cfRule type="expression" dxfId="87" priority="2">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6:C18">
    <cfRule type="expression" dxfId="86" priority="1">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92702D79-C2D5-4308-A128-E53A13C06FC6}"/>
    <hyperlink ref="E17" r:id="rId2" display="https://www.google.com/url?url=https://secure.superpao.com.br/creme-de-leite-nata-santa-clara-embalagem-300g/p%3Fidsku%3D4667%26srsltid%3DAfmBOorPI7ZipeJRJuPSnKW3-4GiN34XDe3ejKAMGm23TK6i9Lja_ucbAMY&amp;rct=j&amp;q=&amp;esrc=s&amp;opi=95576897&amp;sa=U&amp;ved=0ahUKEwiD-ejEvraKAxUZqZUCHT-HBWMQguUECL0D&amp;usg=AOvVaw0KL4PFJ4wopJbJDM5R0o33" xr:uid="{AF6B376C-BF79-47BF-99E6-CF33C8CDB8F1}"/>
    <hyperlink ref="E18" r:id="rId3" display="https://www.google.com/url?url=https://www.superpaguemenos.com.br/nata-crioulo-300g/p%3Fgoogleshopping%3D1%26srsltid%3DAfmBOoogyAGanjEiFx0_8feYbSzhrQkCjjAqMYfvDmSMwTPIac3IY8FP_d4&amp;rct=j&amp;q=&amp;esrc=s&amp;opi=95576897&amp;sa=U&amp;ved=0ahUKEwiD-ejEvraKAxUZqZUCHT-HBWMQguUECMsD&amp;usg=AOvVaw2Gzi_AwLxXKtGk1JtvzWPs" xr:uid="{BB530853-8E2F-4392-9FD9-78B4AF32255C}"/>
  </hyperlinks>
  <pageMargins left="0.4" right="0.4" top="0.6" bottom="0.6" header="0.31496062000000002" footer="0.31496062000000002"/>
  <pageSetup paperSize="9" scale="54" fitToHeight="0" orientation="landscape" cellComments="atEnd" r:id="rId4"/>
  <drawing r:id="rId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2FE91-2CB0-4437-89E8-5D7FE3297B3D}">
  <sheetPr codeName="Planilha127">
    <pageSetUpPr fitToPage="1"/>
  </sheetPr>
  <dimension ref="A1:S19"/>
  <sheetViews>
    <sheetView showGridLines="0" zoomScale="80" zoomScaleNormal="80" workbookViewId="0">
      <pane ySplit="2" topLeftCell="A7"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260</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7.1916666666666673</v>
      </c>
      <c r="B5" s="146">
        <f>IFERROR(MEDIAN(B7:B1048576),0)</f>
        <v>7.1850000000000005</v>
      </c>
      <c r="C5" s="146"/>
      <c r="D5" s="146">
        <f>IFERROR(AVERAGEIFS(B7:B1048576,B7:B1048576,"&lt;"&amp;(A5+IFERROR(_xlfn.STDEV.S(B7:B1048576),0)),B7:B1048576,"&gt;"&amp;(A5-IFERROR(_xlfn.STDEV.S(B7:B1048576),0))),0)</f>
        <v>7.2025000000000006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1768</v>
      </c>
      <c r="B9" s="51">
        <v>7.17</v>
      </c>
      <c r="C9" s="41" t="s">
        <v>171</v>
      </c>
      <c r="D9" s="41" t="s">
        <v>286</v>
      </c>
      <c r="E9" s="42">
        <v>14344746000127</v>
      </c>
      <c r="F9" s="40">
        <v>45475</v>
      </c>
      <c r="G9" s="69" t="s">
        <v>489</v>
      </c>
      <c r="H9" s="41">
        <v>8</v>
      </c>
      <c r="I9" s="41">
        <v>2024</v>
      </c>
      <c r="J9" s="43" t="s">
        <v>302</v>
      </c>
      <c r="L9" s="38"/>
      <c r="M9" s="30"/>
      <c r="N9" s="30"/>
      <c r="Q9" s="31"/>
      <c r="R9" s="31"/>
      <c r="S9" s="31"/>
    </row>
    <row r="10" spans="1:19" s="29" customFormat="1" ht="52.5" customHeight="1" x14ac:dyDescent="0.3">
      <c r="A10" s="36" t="s">
        <v>1767</v>
      </c>
      <c r="B10" s="51">
        <v>7.2</v>
      </c>
      <c r="C10" s="41" t="s">
        <v>171</v>
      </c>
      <c r="D10" s="41" t="s">
        <v>286</v>
      </c>
      <c r="E10" s="42">
        <v>37638559000151</v>
      </c>
      <c r="F10" s="40">
        <v>45398</v>
      </c>
      <c r="G10" s="69" t="s">
        <v>948</v>
      </c>
      <c r="H10" s="41">
        <v>2</v>
      </c>
      <c r="I10" s="41">
        <v>2024</v>
      </c>
      <c r="J10" s="43" t="s">
        <v>302</v>
      </c>
      <c r="L10" s="38"/>
      <c r="M10" s="30"/>
      <c r="N10" s="30"/>
      <c r="Q10" s="31"/>
      <c r="R10" s="31"/>
      <c r="S10" s="31"/>
    </row>
    <row r="11" spans="1:19" s="29" customFormat="1" ht="52.5" customHeight="1" x14ac:dyDescent="0.3">
      <c r="A11" s="36" t="s">
        <v>951</v>
      </c>
      <c r="B11" s="51">
        <v>6.64</v>
      </c>
      <c r="C11" s="41" t="s">
        <v>171</v>
      </c>
      <c r="D11" s="41" t="s">
        <v>286</v>
      </c>
      <c r="E11" s="42" t="s">
        <v>875</v>
      </c>
      <c r="F11" s="40">
        <v>45488</v>
      </c>
      <c r="G11" s="69" t="s">
        <v>622</v>
      </c>
      <c r="H11" s="41">
        <v>30</v>
      </c>
      <c r="I11" s="41">
        <v>2024</v>
      </c>
      <c r="J11" s="43" t="s">
        <v>302</v>
      </c>
      <c r="L11" s="38"/>
      <c r="M11" s="30"/>
      <c r="N11" s="30"/>
      <c r="Q11" s="31"/>
      <c r="R11" s="31"/>
      <c r="S11" s="31"/>
    </row>
    <row r="12" spans="1:19" s="29" customFormat="1" ht="52.5" customHeight="1" x14ac:dyDescent="0.3">
      <c r="A12" s="36" t="s">
        <v>952</v>
      </c>
      <c r="B12" s="51">
        <v>7.45</v>
      </c>
      <c r="C12" s="41" t="s">
        <v>171</v>
      </c>
      <c r="D12" s="41" t="s">
        <v>286</v>
      </c>
      <c r="E12" s="42" t="s">
        <v>399</v>
      </c>
      <c r="F12" s="40">
        <v>45446</v>
      </c>
      <c r="G12" s="69" t="s">
        <v>601</v>
      </c>
      <c r="H12" s="41">
        <v>7</v>
      </c>
      <c r="I12" s="41">
        <v>2024</v>
      </c>
      <c r="J12" s="43" t="s">
        <v>302</v>
      </c>
      <c r="L12" s="38"/>
      <c r="M12" s="30"/>
      <c r="N12" s="30"/>
      <c r="Q12" s="31"/>
      <c r="R12" s="31"/>
      <c r="S12" s="31"/>
    </row>
    <row r="13" spans="1:19" s="29" customFormat="1" ht="52.5" customHeight="1" x14ac:dyDescent="0.3">
      <c r="A13" s="36" t="s">
        <v>1769</v>
      </c>
      <c r="B13" s="51">
        <v>7.7</v>
      </c>
      <c r="C13" s="41" t="s">
        <v>171</v>
      </c>
      <c r="D13" s="41" t="s">
        <v>305</v>
      </c>
      <c r="E13" s="42">
        <v>70364000148</v>
      </c>
      <c r="F13" s="40">
        <v>45548</v>
      </c>
      <c r="G13" s="69" t="s">
        <v>674</v>
      </c>
      <c r="H13" s="41" t="s">
        <v>1770</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1420</v>
      </c>
      <c r="B16" s="51">
        <v>6.99</v>
      </c>
      <c r="C16" s="67" t="s">
        <v>1417</v>
      </c>
      <c r="D16" s="77" t="s">
        <v>1421</v>
      </c>
      <c r="E16" s="137" t="s">
        <v>1422</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85" priority="5">
      <formula>$F1="VALOR INCONSISTENTE"</formula>
    </cfRule>
  </conditionalFormatting>
  <conditionalFormatting sqref="A9:J27">
    <cfRule type="expression" dxfId="8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3"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1B939-A2EF-4C91-8763-519F2A6E29A4}">
  <sheetPr codeName="Planilha128">
    <pageSetUpPr fitToPage="1"/>
  </sheetPr>
  <dimension ref="A1:S19"/>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261</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8.5983333333333327</v>
      </c>
      <c r="B5" s="146">
        <f>IFERROR(MEDIAN(B7:B1048576),0)</f>
        <v>8.57</v>
      </c>
      <c r="C5" s="146"/>
      <c r="D5" s="146">
        <f>IFERROR(AVERAGEIFS(B7:B1048576,B7:B1048576,"&lt;"&amp;(A5+IFERROR(_xlfn.STDEV.S(B7:B1048576),0)),B7:B1048576,"&gt;"&amp;(A5-IFERROR(_xlfn.STDEV.S(B7:B1048576),0))),0)</f>
        <v>8.3133333333333326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953</v>
      </c>
      <c r="B9" s="51">
        <v>7.95</v>
      </c>
      <c r="C9" s="41" t="s">
        <v>171</v>
      </c>
      <c r="D9" s="41" t="s">
        <v>286</v>
      </c>
      <c r="E9" s="42" t="s">
        <v>298</v>
      </c>
      <c r="F9" s="40">
        <v>45420</v>
      </c>
      <c r="G9" s="69" t="s">
        <v>296</v>
      </c>
      <c r="H9" s="41">
        <v>1</v>
      </c>
      <c r="I9" s="41">
        <v>2024</v>
      </c>
      <c r="J9" s="43" t="s">
        <v>288</v>
      </c>
      <c r="L9" s="38"/>
      <c r="M9" s="30"/>
      <c r="N9" s="30"/>
      <c r="Q9" s="31"/>
      <c r="R9" s="31"/>
      <c r="S9" s="31"/>
    </row>
    <row r="10" spans="1:19" s="29" customFormat="1" ht="52.5" customHeight="1" x14ac:dyDescent="0.3">
      <c r="A10" s="36" t="s">
        <v>1771</v>
      </c>
      <c r="B10" s="51">
        <v>7.8</v>
      </c>
      <c r="C10" s="41" t="s">
        <v>171</v>
      </c>
      <c r="D10" s="41" t="s">
        <v>286</v>
      </c>
      <c r="E10" s="42">
        <v>17522170000139</v>
      </c>
      <c r="F10" s="40">
        <v>45331</v>
      </c>
      <c r="G10" s="69" t="s">
        <v>688</v>
      </c>
      <c r="H10" s="41">
        <v>1</v>
      </c>
      <c r="I10" s="41">
        <v>2024</v>
      </c>
      <c r="J10" s="43" t="s">
        <v>288</v>
      </c>
      <c r="L10" s="38"/>
      <c r="M10" s="30"/>
      <c r="N10" s="30"/>
      <c r="Q10" s="31"/>
      <c r="R10" s="31"/>
      <c r="S10" s="31"/>
    </row>
    <row r="11" spans="1:19" s="29" customFormat="1" ht="52.5" customHeight="1" x14ac:dyDescent="0.3">
      <c r="A11" s="36" t="s">
        <v>1772</v>
      </c>
      <c r="B11" s="51">
        <v>9.6999999999999993</v>
      </c>
      <c r="C11" s="41" t="s">
        <v>171</v>
      </c>
      <c r="D11" s="41" t="s">
        <v>286</v>
      </c>
      <c r="E11" s="42">
        <v>12327551000143</v>
      </c>
      <c r="F11" s="40">
        <v>45376</v>
      </c>
      <c r="G11" s="69" t="s">
        <v>382</v>
      </c>
      <c r="H11" s="41">
        <v>5</v>
      </c>
      <c r="I11" s="41">
        <v>2024</v>
      </c>
      <c r="J11" s="43" t="s">
        <v>302</v>
      </c>
      <c r="L11" s="38"/>
      <c r="M11" s="30"/>
      <c r="N11" s="30"/>
      <c r="Q11" s="31"/>
      <c r="R11" s="31"/>
      <c r="S11" s="31"/>
    </row>
    <row r="12" spans="1:19" s="29" customFormat="1" ht="52.5" customHeight="1" x14ac:dyDescent="0.3">
      <c r="A12" s="36" t="s">
        <v>1773</v>
      </c>
      <c r="B12" s="51">
        <v>9.65</v>
      </c>
      <c r="C12" s="41" t="s">
        <v>171</v>
      </c>
      <c r="D12" s="41" t="s">
        <v>286</v>
      </c>
      <c r="E12" s="42">
        <v>10742338000172</v>
      </c>
      <c r="F12" s="40">
        <v>45504</v>
      </c>
      <c r="G12" s="69" t="s">
        <v>1774</v>
      </c>
      <c r="H12" s="41">
        <v>12</v>
      </c>
      <c r="I12" s="41">
        <v>2024</v>
      </c>
      <c r="J12" s="43" t="s">
        <v>289</v>
      </c>
      <c r="L12" s="38"/>
      <c r="M12" s="30"/>
      <c r="N12" s="30"/>
      <c r="Q12" s="31"/>
      <c r="R12" s="31"/>
      <c r="S12" s="31"/>
    </row>
    <row r="13" spans="1:19" s="29" customFormat="1" ht="52.5" customHeight="1" x14ac:dyDescent="0.3">
      <c r="A13" s="36" t="s">
        <v>1425</v>
      </c>
      <c r="B13" s="51">
        <v>7.3</v>
      </c>
      <c r="C13" s="41" t="s">
        <v>294</v>
      </c>
      <c r="D13" s="41" t="s">
        <v>286</v>
      </c>
      <c r="E13" s="42">
        <v>24489956000167</v>
      </c>
      <c r="F13" s="40">
        <v>45569</v>
      </c>
      <c r="G13" s="69" t="s">
        <v>391</v>
      </c>
      <c r="H13" s="41">
        <v>20</v>
      </c>
      <c r="I13" s="41">
        <v>2024</v>
      </c>
      <c r="J13" s="43" t="s">
        <v>302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1423</v>
      </c>
      <c r="B16" s="51">
        <v>9.19</v>
      </c>
      <c r="C16" s="67" t="s">
        <v>1417</v>
      </c>
      <c r="D16" s="77" t="s">
        <v>1366</v>
      </c>
      <c r="E16" s="137" t="s">
        <v>1424</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82" priority="5">
      <formula>$F1="VALOR INCONSISTENTE"</formula>
    </cfRule>
  </conditionalFormatting>
  <conditionalFormatting sqref="A9:J37">
    <cfRule type="expression" dxfId="8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0"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BF5FE-0A1C-45FD-B412-B57B7E2CE044}">
  <sheetPr codeName="Planilha129">
    <pageSetUpPr fitToPage="1"/>
  </sheetPr>
  <dimension ref="A1:S19"/>
  <sheetViews>
    <sheetView showGridLines="0" zoomScale="80" zoomScaleNormal="80" workbookViewId="0">
      <pane ySplit="2" topLeftCell="A3" activePane="bottomLeft" state="frozen"/>
      <selection pane="bottomLeft" activeCell="A16" sqref="A1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262</v>
      </c>
      <c r="C1" s="140"/>
      <c r="D1" s="141"/>
      <c r="E1" s="9"/>
      <c r="F1" s="2"/>
      <c r="G1" s="1"/>
      <c r="H1" s="2"/>
      <c r="I1" s="2"/>
      <c r="J1" s="2"/>
      <c r="K1" s="3"/>
      <c r="M1" s="3"/>
      <c r="N1" s="3"/>
    </row>
    <row r="2" spans="1:19" s="26" customFormat="1" ht="27" customHeight="1" x14ac:dyDescent="0.25">
      <c r="A2" s="70" t="s">
        <v>26</v>
      </c>
      <c r="B2" s="142" t="s">
        <v>263</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10.331666666666667</v>
      </c>
      <c r="B5" s="146">
        <f>IFERROR(MEDIAN(B7:B1048576),0)</f>
        <v>10.4</v>
      </c>
      <c r="C5" s="146"/>
      <c r="D5" s="146">
        <f>IFERROR(AVERAGEIFS(B7:B1048576,B7:B1048576,"&lt;"&amp;(A5+IFERROR(_xlfn.STDEV.S(B7:B1048576),0)),B7:B1048576,"&gt;"&amp;(A5-IFERROR(_xlfn.STDEV.S(B7:B1048576),0))),0)</f>
        <v>10.237500000000001</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958</v>
      </c>
      <c r="B9" s="51">
        <v>11.05</v>
      </c>
      <c r="C9" s="41" t="s">
        <v>263</v>
      </c>
      <c r="D9" s="41" t="s">
        <v>286</v>
      </c>
      <c r="E9" s="42" t="s">
        <v>959</v>
      </c>
      <c r="F9" s="40">
        <v>45497</v>
      </c>
      <c r="G9" s="69" t="s">
        <v>612</v>
      </c>
      <c r="H9" s="41">
        <v>32</v>
      </c>
      <c r="I9" s="41">
        <v>2024</v>
      </c>
      <c r="J9" s="43" t="s">
        <v>297</v>
      </c>
      <c r="L9" s="38"/>
      <c r="M9" s="30"/>
      <c r="N9" s="30"/>
      <c r="Q9" s="31"/>
      <c r="R9" s="31"/>
      <c r="S9" s="31"/>
    </row>
    <row r="10" spans="1:19" s="29" customFormat="1" ht="52.5" customHeight="1" x14ac:dyDescent="0.3">
      <c r="A10" s="36" t="s">
        <v>960</v>
      </c>
      <c r="B10" s="51">
        <v>11</v>
      </c>
      <c r="C10" s="41" t="s">
        <v>263</v>
      </c>
      <c r="D10" s="41" t="s">
        <v>286</v>
      </c>
      <c r="E10" s="42" t="s">
        <v>961</v>
      </c>
      <c r="F10" s="40">
        <v>45483</v>
      </c>
      <c r="G10" s="69" t="s">
        <v>739</v>
      </c>
      <c r="H10" s="41">
        <v>27</v>
      </c>
      <c r="I10" s="41">
        <v>2024</v>
      </c>
      <c r="J10" s="43" t="s">
        <v>297</v>
      </c>
      <c r="L10" s="38"/>
      <c r="M10" s="30"/>
      <c r="N10" s="30"/>
      <c r="Q10" s="31"/>
      <c r="R10" s="31"/>
      <c r="S10" s="31"/>
    </row>
    <row r="11" spans="1:19" s="29" customFormat="1" ht="52.5" customHeight="1" x14ac:dyDescent="0.3">
      <c r="A11" s="36" t="s">
        <v>962</v>
      </c>
      <c r="B11" s="51">
        <v>9.8000000000000007</v>
      </c>
      <c r="C11" s="41" t="s">
        <v>263</v>
      </c>
      <c r="D11" s="41" t="s">
        <v>286</v>
      </c>
      <c r="E11" s="42" t="s">
        <v>523</v>
      </c>
      <c r="F11" s="40">
        <v>45499</v>
      </c>
      <c r="G11" s="69" t="s">
        <v>519</v>
      </c>
      <c r="H11" s="41">
        <v>22</v>
      </c>
      <c r="I11" s="41">
        <v>2024</v>
      </c>
      <c r="J11" s="43" t="s">
        <v>289</v>
      </c>
      <c r="L11" s="38"/>
      <c r="M11" s="30"/>
      <c r="N11" s="30"/>
      <c r="Q11" s="31"/>
      <c r="R11" s="31"/>
      <c r="S11" s="31"/>
    </row>
    <row r="12" spans="1:19" s="29" customFormat="1" ht="52.5" customHeight="1" x14ac:dyDescent="0.3">
      <c r="A12" s="36" t="s">
        <v>963</v>
      </c>
      <c r="B12" s="51">
        <v>9.1</v>
      </c>
      <c r="C12" s="41" t="s">
        <v>964</v>
      </c>
      <c r="D12" s="41" t="s">
        <v>305</v>
      </c>
      <c r="E12" s="42" t="s">
        <v>965</v>
      </c>
      <c r="F12" s="40">
        <v>45399</v>
      </c>
      <c r="G12" s="69" t="s">
        <v>966</v>
      </c>
      <c r="H12" s="41" t="s">
        <v>967</v>
      </c>
      <c r="I12" s="41">
        <v>2024</v>
      </c>
      <c r="J12" s="43" t="s">
        <v>309</v>
      </c>
      <c r="L12" s="38"/>
      <c r="M12" s="30"/>
      <c r="N12" s="30"/>
      <c r="Q12" s="31"/>
      <c r="R12" s="31"/>
      <c r="S12" s="31"/>
    </row>
    <row r="13" spans="1:19" s="29" customFormat="1" ht="52.5" customHeight="1" x14ac:dyDescent="0.3">
      <c r="A13" s="36" t="s">
        <v>968</v>
      </c>
      <c r="B13" s="51">
        <v>8.7899999999999991</v>
      </c>
      <c r="C13" s="41" t="s">
        <v>419</v>
      </c>
      <c r="D13" s="41" t="s">
        <v>305</v>
      </c>
      <c r="E13" s="42" t="s">
        <v>566</v>
      </c>
      <c r="F13" s="40">
        <v>45530</v>
      </c>
      <c r="G13" s="69" t="s">
        <v>471</v>
      </c>
      <c r="H13" s="41" t="s">
        <v>969</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1426</v>
      </c>
      <c r="B16" s="51">
        <v>12.25</v>
      </c>
      <c r="C16" s="67" t="s">
        <v>1417</v>
      </c>
      <c r="D16" s="77" t="s">
        <v>1097</v>
      </c>
      <c r="E16" s="147" t="s">
        <v>1427</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79" priority="5">
      <formula>$F1="VALOR INCONSISTENTE"</formula>
    </cfRule>
  </conditionalFormatting>
  <conditionalFormatting sqref="A16:D16 G16:J16 A9:J15 A17:J37">
    <cfRule type="expression" dxfId="7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7" priority="3">
      <formula>$F4="VALOR INCONSISTENTE"</formula>
    </cfRule>
  </conditionalFormatting>
  <conditionalFormatting sqref="E16:F16">
    <cfRule type="expression" dxfId="76"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8C9F8FF1-B521-4DD4-B868-C22209A1625C}"/>
  </hyperlinks>
  <pageMargins left="0.4" right="0.4" top="0.6" bottom="0.6" header="0.31496062000000002" footer="0.31496062000000002"/>
  <pageSetup paperSize="9" scale="54" fitToHeight="0" orientation="landscape" cellComments="atEnd" r:id="rId2"/>
  <drawing r:id="rId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F05B6-D848-425E-A84D-6267B18491E4}">
  <sheetPr codeName="Planilha130">
    <pageSetUpPr fitToPage="1"/>
  </sheetPr>
  <dimension ref="A1:S22"/>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264</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12.447777777777778</v>
      </c>
      <c r="B5" s="146">
        <f>IFERROR(MEDIAN(B7:B1048576),0)</f>
        <v>12.5</v>
      </c>
      <c r="C5" s="146"/>
      <c r="D5" s="146">
        <f>IFERROR(AVERAGEIFS(B7:B1048576,B7:B1048576,"&lt;"&amp;(A5+IFERROR(_xlfn.STDEV.S(B7:B1048576),0)),B7:B1048576,"&gt;"&amp;(A5-IFERROR(_xlfn.STDEV.S(B7:B1048576),0))),0)</f>
        <v>10.965714285714286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1775</v>
      </c>
      <c r="B9" s="51">
        <v>16.5</v>
      </c>
      <c r="C9" s="41" t="s">
        <v>285</v>
      </c>
      <c r="D9" s="41" t="s">
        <v>286</v>
      </c>
      <c r="E9" s="42">
        <v>73273526000119</v>
      </c>
      <c r="F9" s="40">
        <v>45505</v>
      </c>
      <c r="G9" s="69" t="s">
        <v>1776</v>
      </c>
      <c r="H9" s="41">
        <v>2</v>
      </c>
      <c r="I9" s="41">
        <v>2024</v>
      </c>
      <c r="J9" s="43" t="s">
        <v>553</v>
      </c>
      <c r="L9" s="38"/>
      <c r="M9" s="30"/>
      <c r="N9" s="30"/>
      <c r="Q9" s="31"/>
      <c r="R9" s="31"/>
      <c r="S9" s="31"/>
    </row>
    <row r="10" spans="1:19" s="29" customFormat="1" ht="52.5" customHeight="1" x14ac:dyDescent="0.3">
      <c r="A10" s="36" t="s">
        <v>1777</v>
      </c>
      <c r="B10" s="51">
        <v>18.77</v>
      </c>
      <c r="C10" s="41" t="s">
        <v>285</v>
      </c>
      <c r="D10" s="41" t="s">
        <v>286</v>
      </c>
      <c r="E10" s="42">
        <v>73698367000102</v>
      </c>
      <c r="F10" s="40">
        <v>45519</v>
      </c>
      <c r="G10" s="69" t="s">
        <v>342</v>
      </c>
      <c r="H10" s="41">
        <v>376</v>
      </c>
      <c r="I10" s="41">
        <v>2024</v>
      </c>
      <c r="J10" s="43" t="s">
        <v>1569</v>
      </c>
      <c r="L10" s="38"/>
      <c r="M10" s="30"/>
      <c r="N10" s="30"/>
      <c r="Q10" s="31"/>
      <c r="R10" s="31"/>
      <c r="S10" s="31"/>
    </row>
    <row r="11" spans="1:19" s="29" customFormat="1" ht="52.5" customHeight="1" x14ac:dyDescent="0.3">
      <c r="A11" s="36" t="s">
        <v>1778</v>
      </c>
      <c r="B11" s="51">
        <v>9.25</v>
      </c>
      <c r="C11" s="41" t="s">
        <v>294</v>
      </c>
      <c r="D11" s="41" t="s">
        <v>286</v>
      </c>
      <c r="E11" s="42">
        <v>21949945000124</v>
      </c>
      <c r="F11" s="40">
        <v>45453</v>
      </c>
      <c r="G11" s="69" t="s">
        <v>395</v>
      </c>
      <c r="H11" s="41">
        <v>9</v>
      </c>
      <c r="I11" s="41">
        <v>2024</v>
      </c>
      <c r="J11" s="43" t="s">
        <v>302</v>
      </c>
      <c r="L11" s="38"/>
      <c r="M11" s="30"/>
      <c r="N11" s="30"/>
      <c r="Q11" s="31"/>
      <c r="R11" s="31"/>
      <c r="S11" s="31"/>
    </row>
    <row r="12" spans="1:19" s="29" customFormat="1" ht="52.5" customHeight="1" x14ac:dyDescent="0.3">
      <c r="A12" s="36" t="s">
        <v>1779</v>
      </c>
      <c r="B12" s="51">
        <v>14.5</v>
      </c>
      <c r="C12" s="41" t="s">
        <v>285</v>
      </c>
      <c r="D12" s="41" t="s">
        <v>286</v>
      </c>
      <c r="E12" s="42" t="s">
        <v>572</v>
      </c>
      <c r="F12" s="40">
        <v>45373</v>
      </c>
      <c r="G12" s="69" t="s">
        <v>1780</v>
      </c>
      <c r="H12" s="41">
        <v>26</v>
      </c>
      <c r="I12" s="41">
        <v>2024</v>
      </c>
      <c r="J12" s="43" t="s">
        <v>553</v>
      </c>
      <c r="L12" s="38"/>
      <c r="M12" s="30"/>
      <c r="N12" s="30"/>
      <c r="Q12" s="31"/>
      <c r="R12" s="31"/>
      <c r="S12" s="31"/>
    </row>
    <row r="13" spans="1:19" s="29" customFormat="1" ht="52.5" customHeight="1" x14ac:dyDescent="0.3">
      <c r="A13" s="36" t="s">
        <v>1781</v>
      </c>
      <c r="B13" s="51">
        <v>12.98</v>
      </c>
      <c r="C13" s="41" t="s">
        <v>313</v>
      </c>
      <c r="D13" s="41" t="s">
        <v>311</v>
      </c>
      <c r="E13" s="42">
        <v>6033503000140</v>
      </c>
      <c r="F13" s="40">
        <v>45348</v>
      </c>
      <c r="G13" s="69" t="s">
        <v>950</v>
      </c>
      <c r="H13" s="41">
        <v>2</v>
      </c>
      <c r="I13" s="41">
        <v>2024</v>
      </c>
      <c r="J13" s="43" t="s">
        <v>312</v>
      </c>
      <c r="L13" s="38"/>
      <c r="M13" s="30"/>
      <c r="N13" s="30"/>
      <c r="Q13" s="31"/>
      <c r="R13" s="31"/>
      <c r="S13" s="31"/>
    </row>
    <row r="14" spans="1:19" s="29" customFormat="1" ht="52.5" customHeight="1" x14ac:dyDescent="0.3">
      <c r="A14" s="36" t="s">
        <v>1782</v>
      </c>
      <c r="B14" s="51">
        <v>8.9499999999999993</v>
      </c>
      <c r="C14" s="41" t="s">
        <v>313</v>
      </c>
      <c r="D14" s="41" t="s">
        <v>311</v>
      </c>
      <c r="E14" s="42" t="s">
        <v>1783</v>
      </c>
      <c r="F14" s="40">
        <v>45489</v>
      </c>
      <c r="G14" s="69" t="s">
        <v>1784</v>
      </c>
      <c r="H14" s="41">
        <v>16</v>
      </c>
      <c r="I14" s="41">
        <v>2024</v>
      </c>
      <c r="J14" s="43" t="s">
        <v>312</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35" t="s">
        <v>46</v>
      </c>
      <c r="F16" s="136"/>
      <c r="G16" s="68"/>
      <c r="H16" s="68"/>
      <c r="I16" s="68"/>
      <c r="J16" s="68"/>
      <c r="M16" s="62"/>
      <c r="N16" s="62"/>
      <c r="Q16" s="63"/>
      <c r="R16" s="63"/>
      <c r="S16" s="63"/>
    </row>
    <row r="17" spans="1:19" s="33" customFormat="1" ht="54" customHeight="1" x14ac:dyDescent="0.35">
      <c r="A17" s="36" t="s">
        <v>1785</v>
      </c>
      <c r="B17" s="99">
        <v>9.59</v>
      </c>
      <c r="C17" s="67" t="s">
        <v>1428</v>
      </c>
      <c r="D17" s="102" t="s">
        <v>1786</v>
      </c>
      <c r="E17" s="150" t="s">
        <v>1787</v>
      </c>
      <c r="F17" s="151"/>
      <c r="G17" s="32"/>
      <c r="H17" s="32"/>
      <c r="I17" s="32"/>
      <c r="J17" s="32"/>
      <c r="L17" s="75"/>
      <c r="M17" s="35"/>
      <c r="N17" s="35"/>
      <c r="Q17" s="101"/>
      <c r="R17" s="101"/>
      <c r="S17" s="101"/>
    </row>
    <row r="18" spans="1:19" s="33" customFormat="1" ht="54" customHeight="1" x14ac:dyDescent="0.35">
      <c r="A18" s="36" t="s">
        <v>1788</v>
      </c>
      <c r="B18" s="99">
        <v>12.5</v>
      </c>
      <c r="C18" s="67" t="s">
        <v>1428</v>
      </c>
      <c r="D18" s="102" t="s">
        <v>1789</v>
      </c>
      <c r="E18" s="150" t="s">
        <v>1790</v>
      </c>
      <c r="F18" s="151"/>
      <c r="G18" s="32"/>
      <c r="H18" s="32"/>
      <c r="I18" s="32"/>
      <c r="J18" s="32"/>
      <c r="L18" s="75"/>
      <c r="M18" s="35"/>
      <c r="N18" s="35"/>
      <c r="Q18" s="101"/>
      <c r="R18" s="101"/>
      <c r="S18" s="101"/>
    </row>
    <row r="19" spans="1:19" s="33" customFormat="1" ht="54" customHeight="1" x14ac:dyDescent="0.35">
      <c r="A19" s="36" t="s">
        <v>1429</v>
      </c>
      <c r="B19" s="99">
        <v>8.99</v>
      </c>
      <c r="C19" s="67" t="s">
        <v>1428</v>
      </c>
      <c r="D19" s="102" t="s">
        <v>1174</v>
      </c>
      <c r="E19" s="150" t="s">
        <v>1791</v>
      </c>
      <c r="F19" s="151"/>
      <c r="G19" s="32"/>
      <c r="H19" s="32"/>
      <c r="I19" s="32"/>
      <c r="J19" s="32"/>
      <c r="L19" s="75"/>
      <c r="M19" s="35"/>
      <c r="N19" s="35"/>
      <c r="Q19" s="101"/>
      <c r="R19" s="101"/>
      <c r="S19" s="101"/>
    </row>
    <row r="20" spans="1:19" ht="40.35" customHeight="1" x14ac:dyDescent="0.25">
      <c r="A20" s="72" t="s">
        <v>47</v>
      </c>
      <c r="B20" s="8"/>
      <c r="C20" s="71"/>
      <c r="D20" s="44"/>
      <c r="E20" s="45"/>
      <c r="F20" s="46"/>
      <c r="G20" s="6"/>
      <c r="H20" s="6"/>
      <c r="I20" s="6"/>
      <c r="J20" s="6"/>
      <c r="L20" s="4"/>
      <c r="M20" s="3"/>
      <c r="N20" s="3"/>
      <c r="Q20" s="5"/>
      <c r="R20" s="5"/>
      <c r="S20" s="5"/>
    </row>
    <row r="21" spans="1:19" s="29" customFormat="1" ht="35.1" customHeight="1" x14ac:dyDescent="0.3">
      <c r="A21" s="73" t="s">
        <v>36</v>
      </c>
      <c r="B21" s="74" t="s">
        <v>43</v>
      </c>
      <c r="C21" s="74" t="s">
        <v>48</v>
      </c>
      <c r="D21" s="130" t="s">
        <v>49</v>
      </c>
      <c r="E21" s="130"/>
      <c r="F21" s="131"/>
      <c r="G21" s="37"/>
      <c r="H21" s="37"/>
      <c r="I21" s="37"/>
      <c r="J21" s="37"/>
      <c r="L21" s="38"/>
      <c r="M21" s="30"/>
      <c r="N21" s="30"/>
      <c r="Q21" s="31"/>
      <c r="R21" s="31"/>
      <c r="S21" s="31"/>
    </row>
    <row r="22" spans="1:19" s="29" customFormat="1" ht="54" customHeight="1" x14ac:dyDescent="0.3">
      <c r="A22" s="39" t="s">
        <v>27</v>
      </c>
      <c r="B22" s="51"/>
      <c r="C22" s="52"/>
      <c r="D22" s="132"/>
      <c r="E22" s="133"/>
      <c r="F22" s="134"/>
      <c r="G22" s="37"/>
      <c r="H22" s="37"/>
      <c r="I22" s="37"/>
      <c r="J22" s="37"/>
      <c r="L22" s="38"/>
      <c r="M22" s="30"/>
      <c r="N22" s="30"/>
      <c r="Q22" s="31"/>
      <c r="R22" s="31"/>
      <c r="S22" s="31"/>
    </row>
  </sheetData>
  <mergeCells count="12">
    <mergeCell ref="D21:F21"/>
    <mergeCell ref="D22:F22"/>
    <mergeCell ref="E16:F16"/>
    <mergeCell ref="E17:F17"/>
    <mergeCell ref="E18:F18"/>
    <mergeCell ref="E19:F19"/>
    <mergeCell ref="B1:D1"/>
    <mergeCell ref="B2:D2"/>
    <mergeCell ref="B4:C4"/>
    <mergeCell ref="D4:E4"/>
    <mergeCell ref="B5:C5"/>
    <mergeCell ref="D5:E5"/>
  </mergeCells>
  <conditionalFormatting sqref="F1:F3 F8:F14">
    <cfRule type="expression" dxfId="75" priority="5">
      <formula>$F1="VALOR INCONSISTENTE"</formula>
    </cfRule>
  </conditionalFormatting>
  <conditionalFormatting sqref="A20:J40 A9:J16 G17:J19 A17:D19 E18:F19">
    <cfRule type="expression" dxfId="7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3" priority="3">
      <formula>$F4="VALOR INCONSISTENTE"</formula>
    </cfRule>
  </conditionalFormatting>
  <conditionalFormatting sqref="E17:F17">
    <cfRule type="expression" dxfId="72" priority="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8:F18" r:id="rId1" display="https://www.google.com/url?url=https://crsupermercados.com.br/products/pao-hot-dog-pacote-com-10-unidades%3Fvariant%3D44341071249635%26country%3DBR%26currency%3DBRL%26utm_medium%3Dproduct_sync%26utm_source%3Dgoogle%26utm_content%3Dsag_organic%26utm_campaign%3Dsag_organic%26srsltid%3DAfmBOorsxw7yJ0IRHOpV6LAm4STsID52QSSeEoSG2vURTTWBa6NYTgT_xdk&amp;rct=j&amp;q=&amp;esrc=s&amp;opi=95576897&amp;sa=U&amp;ved=0ahUKEwjes8bAzKKKAxWdHLkGHXeAOL8QgOUECJYG&amp;usg=AOvVaw3B8-8xmz5u3SrgmRJbuZ0h" xr:uid="{881AAC99-CC2A-49B8-8C2B-21FEBE7131EC}"/>
    <hyperlink ref="E19:F19" r:id="rId2" display="https://www.google.com/url?url=https://www.apoioentrega.com/ind-pao-hot-dog-ap-500g-c-10un/p%3Fidsku%3D33045%26srsltid%3DAfmBOoorHEq9kMjjUS-cu_drpxp8FayEi_nZSNswbz3nC3wdy-0vHnAsPYI&amp;rct=j&amp;q=&amp;esrc=s&amp;opi=95576897&amp;sa=U&amp;ved=0ahUKEwjes8bAzKKKAxWdHLkGHXeAOL8QgOUECKIG&amp;usg=AOvVaw0trAWe6BXx_ktJspdRcSLI" xr:uid="{9A30AA17-1B1F-462E-A467-34D3A723520F}"/>
    <hyperlink ref="E17:F17" r:id="rId3" display="https://www.google.com/url?url=https://www.semarentrega.com.br/produtos/detalhe/13014%3Fsrsltid%3DAfmBOoptLK0l-1pA8soA0jY-X30WCMoRLUYrhfdMSK80G0y0gHe8gRXCybA&amp;rct=j&amp;q=&amp;esrc=s&amp;opi=95576897&amp;sa=U&amp;ved=0ahUKEwjes8bAzKKKAxWdHLkGHXeAOL8QgOUECIoG&amp;usg=AOvVaw0LH9bgPCQZX6RzNLu82bIi" xr:uid="{C5350B81-6778-4A21-9424-FAC1BBFF2B38}"/>
  </hyperlinks>
  <pageMargins left="0.4" right="0.4" top="0.6" bottom="0.6" header="0.31496062000000002" footer="0.31496062000000002"/>
  <pageSetup paperSize="9" scale="54" fitToHeight="0" orientation="landscape" cellComments="atEnd" r:id="rId4"/>
  <drawing r:id="rId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F580D-11C5-447F-97F2-12731293E17D}">
  <sheetPr codeName="Planilha131">
    <pageSetUpPr fitToPage="1"/>
  </sheetPr>
  <dimension ref="A1:S20"/>
  <sheetViews>
    <sheetView showGridLines="0" zoomScale="80" zoomScaleNormal="80" workbookViewId="0">
      <pane ySplit="2" topLeftCell="A3" activePane="bottomLeft" state="frozen"/>
      <selection pane="bottomLeft" activeCell="A12" sqref="A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265</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12.650000000000002</v>
      </c>
      <c r="B5" s="146">
        <f>IFERROR(MEDIAN(B7:B1048576),0)</f>
        <v>12</v>
      </c>
      <c r="C5" s="146"/>
      <c r="D5" s="146">
        <f>IFERROR(AVERAGEIFS(B7:B1048576,B7:B1048576,"&lt;"&amp;(A5+IFERROR(_xlfn.STDEV.S(B7:B1048576),0)),B7:B1048576,"&gt;"&amp;(A5-IFERROR(_xlfn.STDEV.S(B7:B1048576),0))),0)</f>
        <v>11.85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974</v>
      </c>
      <c r="B9" s="51">
        <v>14.25</v>
      </c>
      <c r="C9" s="41" t="s">
        <v>294</v>
      </c>
      <c r="D9" s="41" t="s">
        <v>286</v>
      </c>
      <c r="E9" s="42" t="s">
        <v>975</v>
      </c>
      <c r="F9" s="40">
        <v>45573</v>
      </c>
      <c r="G9" s="69" t="s">
        <v>976</v>
      </c>
      <c r="H9" s="41">
        <v>48</v>
      </c>
      <c r="I9" s="41">
        <v>2024</v>
      </c>
      <c r="J9" s="43" t="s">
        <v>302</v>
      </c>
      <c r="L9" s="38"/>
      <c r="M9" s="30"/>
      <c r="N9" s="30"/>
      <c r="Q9" s="31"/>
      <c r="R9" s="31"/>
      <c r="S9" s="31"/>
    </row>
    <row r="10" spans="1:19" s="29" customFormat="1" ht="52.5" customHeight="1" x14ac:dyDescent="0.3">
      <c r="A10" s="36" t="s">
        <v>977</v>
      </c>
      <c r="B10" s="51">
        <v>7.8</v>
      </c>
      <c r="C10" s="41" t="s">
        <v>692</v>
      </c>
      <c r="D10" s="41" t="s">
        <v>286</v>
      </c>
      <c r="E10" s="42" t="s">
        <v>978</v>
      </c>
      <c r="F10" s="40">
        <v>45511</v>
      </c>
      <c r="G10" s="69" t="s">
        <v>493</v>
      </c>
      <c r="H10" s="41">
        <v>132</v>
      </c>
      <c r="I10" s="41">
        <v>2024</v>
      </c>
      <c r="J10" s="43" t="s">
        <v>302</v>
      </c>
      <c r="L10" s="38"/>
      <c r="M10" s="30"/>
      <c r="N10" s="30"/>
      <c r="Q10" s="31"/>
      <c r="R10" s="31"/>
      <c r="S10" s="31"/>
    </row>
    <row r="11" spans="1:19" s="29" customFormat="1" ht="52.5" customHeight="1" x14ac:dyDescent="0.3">
      <c r="A11" s="36" t="s">
        <v>1792</v>
      </c>
      <c r="B11" s="51">
        <v>9.3000000000000007</v>
      </c>
      <c r="C11" s="41" t="s">
        <v>171</v>
      </c>
      <c r="D11" s="41" t="s">
        <v>286</v>
      </c>
      <c r="E11" s="42">
        <v>3023494000118</v>
      </c>
      <c r="F11" s="40">
        <v>45336</v>
      </c>
      <c r="G11" s="69" t="s">
        <v>296</v>
      </c>
      <c r="H11" s="41">
        <v>3</v>
      </c>
      <c r="I11" s="41">
        <v>2024</v>
      </c>
      <c r="J11" s="43" t="s">
        <v>1569</v>
      </c>
      <c r="L11" s="38"/>
      <c r="M11" s="30"/>
      <c r="N11" s="30"/>
      <c r="Q11" s="31"/>
      <c r="R11" s="31"/>
      <c r="S11" s="31"/>
    </row>
    <row r="12" spans="1:19" s="29" customFormat="1" ht="52.5" customHeight="1" x14ac:dyDescent="0.3">
      <c r="A12" s="36" t="s">
        <v>979</v>
      </c>
      <c r="B12" s="51">
        <v>7.9</v>
      </c>
      <c r="C12" s="41" t="s">
        <v>294</v>
      </c>
      <c r="D12" s="41" t="s">
        <v>286</v>
      </c>
      <c r="E12" s="42" t="s">
        <v>980</v>
      </c>
      <c r="F12" s="40">
        <v>45425</v>
      </c>
      <c r="G12" s="69" t="s">
        <v>981</v>
      </c>
      <c r="H12" s="41">
        <v>15</v>
      </c>
      <c r="I12" s="41">
        <v>2024</v>
      </c>
      <c r="J12" s="43" t="s">
        <v>302</v>
      </c>
      <c r="L12" s="38"/>
      <c r="M12" s="30"/>
      <c r="N12" s="30"/>
      <c r="Q12" s="31"/>
      <c r="R12" s="31"/>
      <c r="S12" s="31"/>
    </row>
    <row r="13" spans="1:19" s="29" customFormat="1" ht="52.5" customHeight="1" x14ac:dyDescent="0.3">
      <c r="A13" s="36" t="s">
        <v>982</v>
      </c>
      <c r="B13" s="51">
        <v>12</v>
      </c>
      <c r="C13" s="41" t="s">
        <v>738</v>
      </c>
      <c r="D13" s="41" t="s">
        <v>305</v>
      </c>
      <c r="E13" s="42" t="s">
        <v>596</v>
      </c>
      <c r="F13" s="40">
        <v>45324</v>
      </c>
      <c r="G13" s="69" t="s">
        <v>307</v>
      </c>
      <c r="H13" s="41" t="s">
        <v>308</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1430</v>
      </c>
      <c r="B16" s="51">
        <v>19.399999999999999</v>
      </c>
      <c r="C16" s="67" t="s">
        <v>1428</v>
      </c>
      <c r="D16" s="77" t="s">
        <v>1431</v>
      </c>
      <c r="E16" s="147" t="s">
        <v>1432</v>
      </c>
      <c r="F16" s="138"/>
      <c r="G16" s="32"/>
      <c r="H16" s="32"/>
      <c r="I16" s="32"/>
      <c r="J16" s="32"/>
      <c r="L16" s="75"/>
      <c r="M16" s="35"/>
      <c r="N16" s="35"/>
      <c r="Q16" s="34"/>
      <c r="R16" s="34"/>
      <c r="S16" s="34"/>
    </row>
    <row r="17" spans="1:19" s="33" customFormat="1" ht="54" customHeight="1" x14ac:dyDescent="0.35">
      <c r="A17" s="36" t="s">
        <v>1433</v>
      </c>
      <c r="B17" s="51">
        <v>17.899999999999999</v>
      </c>
      <c r="C17" s="67" t="s">
        <v>1428</v>
      </c>
      <c r="D17" s="77" t="s">
        <v>1091</v>
      </c>
      <c r="E17" s="147" t="s">
        <v>1434</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71" priority="5">
      <formula>$F1="VALOR INCONSISTENTE"</formula>
    </cfRule>
  </conditionalFormatting>
  <conditionalFormatting sqref="A9:J38">
    <cfRule type="expression" dxfId="7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9" priority="3">
      <formula>$F4="VALOR INCONSISTENTE"</formula>
    </cfRule>
  </conditionalFormatting>
  <hyperlinks>
    <hyperlink ref="E16" r:id="rId1" display="https://www.google.com/url?url=https://www.armazemdosimportados.com.br/pao-tipo-alemao-de-centeio-vital-500g%3Fparceiro%3D8144%26srsltid%3DAfmBOoqiXq2hxKdHWsSbQGAO78OekMUQXxT5OGxocOTF5N28TtwzhSWhV8k&amp;rct=j&amp;q=&amp;esrc=s&amp;opi=95576897&amp;sa=U&amp;ved=0ahUKEwiKl5ap_c-KAxXEFLkGHS69N7MQguUECN4G&amp;usg=AOvVaw0f23IavTorw9qGurEm5hkN" xr:uid="{EBF9AA88-36B6-436D-A376-A628C37F02AB}"/>
    <hyperlink ref="E17" r:id="rId2" xr:uid="{89C4D5CF-5B00-4E5A-A389-3C8329813825}"/>
  </hyperlinks>
  <pageMargins left="0.4" right="0.4" top="0.6" bottom="0.6" header="0.31496062000000002" footer="0.31496062000000002"/>
  <pageSetup paperSize="9" scale="54" fitToHeight="0" orientation="landscape" cellComments="atEnd" r:id="rId3"/>
  <drawing r:id="rId4"/>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318BB-6E98-4678-9026-31679022909B}">
  <sheetPr codeName="Planilha132">
    <pageSetUpPr fitToPage="1"/>
  </sheetPr>
  <dimension ref="A1:S19"/>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266</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12.659999999999998</v>
      </c>
      <c r="B5" s="146">
        <f>IFERROR(MEDIAN(B7:B1048576),0)</f>
        <v>12.66</v>
      </c>
      <c r="C5" s="146"/>
      <c r="D5" s="146">
        <f>IFERROR(AVERAGEIFS(B7:B1048576,B7:B1048576,"&lt;"&amp;(A5+IFERROR(_xlfn.STDEV.S(B7:B1048576),0)),B7:B1048576,"&gt;"&amp;(A5-IFERROR(_xlfn.STDEV.S(B7:B1048576),0))),0)</f>
        <v>12.38</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984</v>
      </c>
      <c r="B9" s="99">
        <v>16.489999999999998</v>
      </c>
      <c r="C9" s="96" t="s">
        <v>285</v>
      </c>
      <c r="D9" s="96" t="s">
        <v>286</v>
      </c>
      <c r="E9" s="97" t="s">
        <v>985</v>
      </c>
      <c r="F9" s="95">
        <v>45397</v>
      </c>
      <c r="G9" s="100" t="s">
        <v>986</v>
      </c>
      <c r="H9" s="96">
        <v>24</v>
      </c>
      <c r="I9" s="96">
        <v>2024</v>
      </c>
      <c r="J9" s="98" t="s">
        <v>302</v>
      </c>
      <c r="L9" s="38"/>
      <c r="M9" s="30"/>
      <c r="N9" s="30"/>
      <c r="Q9" s="94"/>
      <c r="R9" s="94"/>
      <c r="S9" s="94"/>
    </row>
    <row r="10" spans="1:19" s="29" customFormat="1" ht="52.5" customHeight="1" x14ac:dyDescent="0.3">
      <c r="A10" s="36" t="s">
        <v>1793</v>
      </c>
      <c r="B10" s="99">
        <v>10.7</v>
      </c>
      <c r="C10" s="96" t="s">
        <v>294</v>
      </c>
      <c r="D10" s="96" t="s">
        <v>286</v>
      </c>
      <c r="E10" s="97" t="s">
        <v>1794</v>
      </c>
      <c r="F10" s="95">
        <v>45552</v>
      </c>
      <c r="G10" s="100" t="s">
        <v>1495</v>
      </c>
      <c r="H10" s="96">
        <v>27</v>
      </c>
      <c r="I10" s="96">
        <v>2024</v>
      </c>
      <c r="J10" s="98" t="s">
        <v>302</v>
      </c>
      <c r="L10" s="38"/>
      <c r="M10" s="30"/>
      <c r="N10" s="30"/>
      <c r="Q10" s="94"/>
      <c r="R10" s="94"/>
      <c r="S10" s="94"/>
    </row>
    <row r="11" spans="1:19" s="29" customFormat="1" ht="52.5" customHeight="1" x14ac:dyDescent="0.3">
      <c r="A11" s="36" t="s">
        <v>1795</v>
      </c>
      <c r="B11" s="99">
        <v>12.33</v>
      </c>
      <c r="C11" s="96" t="s">
        <v>294</v>
      </c>
      <c r="D11" s="96" t="s">
        <v>286</v>
      </c>
      <c r="E11" s="97" t="s">
        <v>505</v>
      </c>
      <c r="F11" s="95">
        <v>45373</v>
      </c>
      <c r="G11" s="100" t="s">
        <v>506</v>
      </c>
      <c r="H11" s="96">
        <v>7</v>
      </c>
      <c r="I11" s="96">
        <v>2024</v>
      </c>
      <c r="J11" s="98" t="s">
        <v>302</v>
      </c>
      <c r="L11" s="38"/>
      <c r="M11" s="30"/>
      <c r="N11" s="30"/>
      <c r="Q11" s="94"/>
      <c r="R11" s="94"/>
      <c r="S11" s="94"/>
    </row>
    <row r="12" spans="1:19" s="29" customFormat="1" ht="52.5" customHeight="1" x14ac:dyDescent="0.3">
      <c r="A12" s="36" t="s">
        <v>1796</v>
      </c>
      <c r="B12" s="99">
        <v>13.5</v>
      </c>
      <c r="C12" s="96" t="s">
        <v>171</v>
      </c>
      <c r="D12" s="96" t="s">
        <v>286</v>
      </c>
      <c r="E12" s="97" t="s">
        <v>373</v>
      </c>
      <c r="F12" s="95">
        <v>45440</v>
      </c>
      <c r="G12" s="100" t="s">
        <v>714</v>
      </c>
      <c r="H12" s="96">
        <v>27</v>
      </c>
      <c r="I12" s="96">
        <v>2024</v>
      </c>
      <c r="J12" s="98" t="s">
        <v>289</v>
      </c>
      <c r="L12" s="38"/>
      <c r="M12" s="30"/>
      <c r="N12" s="30"/>
      <c r="Q12" s="94"/>
      <c r="R12" s="94"/>
      <c r="S12" s="94"/>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1797</v>
      </c>
      <c r="B15" s="99">
        <v>9.9499999999999993</v>
      </c>
      <c r="C15" s="67" t="s">
        <v>1428</v>
      </c>
      <c r="D15" s="102" t="s">
        <v>1798</v>
      </c>
      <c r="E15" s="150" t="s">
        <v>1799</v>
      </c>
      <c r="F15" s="151"/>
      <c r="G15" s="32"/>
      <c r="H15" s="32"/>
      <c r="I15" s="32"/>
      <c r="J15" s="32"/>
      <c r="L15" s="75"/>
      <c r="M15" s="35"/>
      <c r="N15" s="35"/>
      <c r="Q15" s="101"/>
      <c r="R15" s="101"/>
      <c r="S15" s="101"/>
    </row>
    <row r="16" spans="1:19" s="33" customFormat="1" ht="54" customHeight="1" x14ac:dyDescent="0.35">
      <c r="A16" s="36" t="s">
        <v>1800</v>
      </c>
      <c r="B16" s="99">
        <v>12.99</v>
      </c>
      <c r="C16" s="67" t="s">
        <v>1428</v>
      </c>
      <c r="D16" s="102" t="s">
        <v>1223</v>
      </c>
      <c r="E16" s="150" t="s">
        <v>1801</v>
      </c>
      <c r="F16" s="151"/>
      <c r="G16" s="32"/>
      <c r="H16" s="32"/>
      <c r="I16" s="32"/>
      <c r="J16" s="32"/>
      <c r="L16" s="75"/>
      <c r="M16" s="35"/>
      <c r="N16" s="35"/>
      <c r="Q16" s="101"/>
      <c r="R16" s="101"/>
      <c r="S16" s="101"/>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68" priority="5">
      <formula>$F1="VALOR INCONSISTENTE"</formula>
    </cfRule>
  </conditionalFormatting>
  <conditionalFormatting sqref="A17:J37 G15:J16 A15:D16 E16:F16 A9:J14">
    <cfRule type="expression" dxfId="6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6" priority="3">
      <formula>$F4="VALOR INCONSISTENTE"</formula>
    </cfRule>
  </conditionalFormatting>
  <conditionalFormatting sqref="E15:F15">
    <cfRule type="expression" dxfId="65"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F15" r:id="rId1" display="https://www.google.com/url?url=https://jadoces.com.br/p/pao-de-forma-integral-fatiado-panco-500g/%3Futm_source%3DGoogle%2BShopping%26utm_medium%3Dcpc%26utm_campaign%3DCat%25C3%25A1logo%2BGoogle%2BShopping%26srsltid%3DAfmBOoq1lMVMnPPvmPRm50OwvDM_8Weukxzopha_VKqj98MMpu9J1UhQX4s&amp;rct=j&amp;q=&amp;esrc=s&amp;opi=95576897&amp;sa=U&amp;ved=0ahUKEwiQneq7zKKKAxUuD7kGHamQDe8QgOUECM0G&amp;usg=AOvVaw1OBcqvI9qgxsHXmS1Gi1Gj" xr:uid="{776D227E-FFCF-465B-B55E-532925E9295B}"/>
    <hyperlink ref="E16:F16" r:id="rId2" display="https://www.google.com/url?url=https://www.naturaldaterra.com.br/pao-forma-pullman-integral-500g/p%3Fsrsltid%3DAfmBOor3QNwCxmlVodKDVlfybuqEEdrpEb_2tekFyPGvJCJMyNyrhYby1-g&amp;rct=j&amp;q=&amp;esrc=s&amp;opi=95576897&amp;sa=U&amp;ved=0ahUKEwiQneq7zKKKAxUuD7kGHamQDe8QgOUECOUG&amp;usg=AOvVaw1N8QPR4TydrVJBsWUXrob7" xr:uid="{17DCA6D7-D463-430F-B67F-E806AD2B562D}"/>
  </hyperlinks>
  <pageMargins left="0.4" right="0.4" top="0.6" bottom="0.6" header="0.31496062000000002" footer="0.31496062000000002"/>
  <pageSetup paperSize="9" scale="54" fitToHeight="0" orientation="landscape" cellComments="atEnd" r:id="rId3"/>
  <drawing r:id="rId4"/>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44479-CC3B-49DA-A8D9-08848C4C2FB7}">
  <sheetPr codeName="Planilha133">
    <pageSetUpPr fitToPage="1"/>
  </sheetPr>
  <dimension ref="A1:S20"/>
  <sheetViews>
    <sheetView showGridLines="0" zoomScale="80" zoomScaleNormal="80" workbookViewId="0">
      <pane ySplit="2" topLeftCell="A11" activePane="bottomLeft" state="frozen"/>
      <selection pane="bottomLeft" activeCell="E17" sqref="E17:F17"/>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267</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10.397142857142857</v>
      </c>
      <c r="B5" s="146">
        <f>IFERROR(MEDIAN(B7:B1048576),0)</f>
        <v>9.6999999999999993</v>
      </c>
      <c r="C5" s="146"/>
      <c r="D5" s="146">
        <f>IFERROR(AVERAGEIFS(B7:B1048576,B7:B1048576,"&lt;"&amp;(A5+IFERROR(_xlfn.STDEV.S(B7:B1048576),0)),B7:B1048576,"&gt;"&amp;(A5-IFERROR(_xlfn.STDEV.S(B7:B1048576),0))),0)</f>
        <v>9.7133333333333329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1802</v>
      </c>
      <c r="B9" s="51">
        <v>9.6999999999999993</v>
      </c>
      <c r="C9" s="41" t="s">
        <v>294</v>
      </c>
      <c r="D9" s="41" t="s">
        <v>286</v>
      </c>
      <c r="E9" s="42">
        <v>2877205000185</v>
      </c>
      <c r="F9" s="40">
        <v>45499</v>
      </c>
      <c r="G9" s="69" t="s">
        <v>626</v>
      </c>
      <c r="H9" s="41">
        <v>5</v>
      </c>
      <c r="I9" s="41">
        <v>2024</v>
      </c>
      <c r="J9" s="43" t="s">
        <v>302</v>
      </c>
      <c r="L9" s="38"/>
      <c r="M9" s="30"/>
      <c r="N9" s="30"/>
      <c r="Q9" s="31"/>
      <c r="R9" s="31"/>
      <c r="S9" s="31"/>
    </row>
    <row r="10" spans="1:19" s="29" customFormat="1" ht="52.5" customHeight="1" x14ac:dyDescent="0.3">
      <c r="A10" s="36" t="s">
        <v>988</v>
      </c>
      <c r="B10" s="51">
        <v>9.1</v>
      </c>
      <c r="C10" s="41" t="s">
        <v>294</v>
      </c>
      <c r="D10" s="41" t="s">
        <v>286</v>
      </c>
      <c r="E10" s="42" t="s">
        <v>394</v>
      </c>
      <c r="F10" s="40">
        <v>45453</v>
      </c>
      <c r="G10" s="69" t="s">
        <v>395</v>
      </c>
      <c r="H10" s="41">
        <v>9</v>
      </c>
      <c r="I10" s="41">
        <v>2024</v>
      </c>
      <c r="J10" s="43" t="s">
        <v>302</v>
      </c>
      <c r="L10" s="38"/>
      <c r="M10" s="30"/>
      <c r="N10" s="30"/>
      <c r="Q10" s="31"/>
      <c r="R10" s="31"/>
      <c r="S10" s="31"/>
    </row>
    <row r="11" spans="1:19" s="29" customFormat="1" ht="52.5" customHeight="1" x14ac:dyDescent="0.3">
      <c r="A11" s="36" t="s">
        <v>987</v>
      </c>
      <c r="B11" s="51">
        <v>11.9</v>
      </c>
      <c r="C11" s="41" t="s">
        <v>294</v>
      </c>
      <c r="D11" s="41" t="s">
        <v>286</v>
      </c>
      <c r="E11" s="42">
        <v>33842718000184</v>
      </c>
      <c r="F11" s="40">
        <v>45330</v>
      </c>
      <c r="G11" s="69" t="s">
        <v>602</v>
      </c>
      <c r="H11" s="41">
        <v>3</v>
      </c>
      <c r="I11" s="41">
        <v>2024</v>
      </c>
      <c r="J11" s="43" t="s">
        <v>289</v>
      </c>
      <c r="L11" s="38"/>
      <c r="M11" s="30"/>
      <c r="N11" s="30"/>
      <c r="Q11" s="31"/>
      <c r="R11" s="31"/>
      <c r="S11" s="31"/>
    </row>
    <row r="12" spans="1:19" s="29" customFormat="1" ht="52.5" customHeight="1" x14ac:dyDescent="0.3">
      <c r="A12" s="36" t="s">
        <v>1803</v>
      </c>
      <c r="B12" s="51">
        <v>8.8000000000000007</v>
      </c>
      <c r="C12" s="41" t="s">
        <v>294</v>
      </c>
      <c r="D12" s="41" t="s">
        <v>286</v>
      </c>
      <c r="E12" s="42">
        <v>91929612000119</v>
      </c>
      <c r="F12" s="40">
        <v>45330</v>
      </c>
      <c r="G12" s="69" t="s">
        <v>1804</v>
      </c>
      <c r="H12" s="41">
        <v>3</v>
      </c>
      <c r="I12" s="41">
        <v>2024</v>
      </c>
      <c r="J12" s="43" t="s">
        <v>302</v>
      </c>
      <c r="L12" s="38"/>
      <c r="M12" s="30"/>
      <c r="N12" s="30"/>
      <c r="Q12" s="31"/>
      <c r="R12" s="31"/>
      <c r="S12" s="31"/>
    </row>
    <row r="13" spans="1:19" s="29" customFormat="1" ht="52.5" customHeight="1" x14ac:dyDescent="0.3">
      <c r="A13" s="36" t="s">
        <v>992</v>
      </c>
      <c r="B13" s="51">
        <v>14.5</v>
      </c>
      <c r="C13" s="41" t="s">
        <v>171</v>
      </c>
      <c r="D13" s="41" t="s">
        <v>305</v>
      </c>
      <c r="E13" s="42" t="s">
        <v>993</v>
      </c>
      <c r="F13" s="40">
        <v>45483</v>
      </c>
      <c r="G13" s="69" t="s">
        <v>994</v>
      </c>
      <c r="H13" s="41" t="s">
        <v>995</v>
      </c>
      <c r="I13" s="41">
        <v>2024</v>
      </c>
      <c r="J13" s="43" t="s">
        <v>439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1436</v>
      </c>
      <c r="B16" s="51">
        <v>8.7899999999999991</v>
      </c>
      <c r="C16" s="67" t="s">
        <v>1428</v>
      </c>
      <c r="D16" s="77" t="s">
        <v>1103</v>
      </c>
      <c r="E16" s="147" t="s">
        <v>1437</v>
      </c>
      <c r="F16" s="138"/>
      <c r="G16" s="32"/>
      <c r="H16" s="32"/>
      <c r="I16" s="32"/>
      <c r="J16" s="32"/>
      <c r="L16" s="75"/>
      <c r="M16" s="35"/>
      <c r="N16" s="35"/>
      <c r="Q16" s="34"/>
      <c r="R16" s="34"/>
      <c r="S16" s="34"/>
    </row>
    <row r="17" spans="1:19" s="33" customFormat="1" ht="54" customHeight="1" x14ac:dyDescent="0.35">
      <c r="A17" s="36" t="s">
        <v>1438</v>
      </c>
      <c r="B17" s="51">
        <v>9.99</v>
      </c>
      <c r="C17" s="67" t="s">
        <v>1428</v>
      </c>
      <c r="D17" s="77" t="s">
        <v>1082</v>
      </c>
      <c r="E17" s="147" t="s">
        <v>1439</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64" priority="5">
      <formula>$F1="VALOR INCONSISTENTE"</formula>
    </cfRule>
  </conditionalFormatting>
  <conditionalFormatting sqref="A9:J38">
    <cfRule type="expression" dxfId="6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2" priority="3">
      <formula>$F4="VALOR INCONSISTENTE"</formula>
    </cfRule>
  </conditionalFormatting>
  <hyperlinks>
    <hyperlink ref="E16" r:id="rId1" display="https://www.google.com/url?url=https://www.lojaonline.mastersupermercados.com.br/produtos/detalhe/1236%3Fsrsltid%3DAfmBOoob3JSV3Gyt87X2Hj6_fcFO1whwLp_ocRwATBV6hZY55wKC3pbDG7E&amp;rct=j&amp;q=&amp;esrc=s&amp;opi=95576897&amp;sa=U&amp;ved=0ahUKEwj6l6q1_c-KAxVqCLkGHX0DCNwQguUECMwG&amp;usg=AOvVaw2b4s642oOnMSa7Owj3cORT" xr:uid="{1F0F4285-4FAF-4C79-97E6-9C9187E60D44}"/>
    <hyperlink ref="E17" r:id="rId2" display="https://www.google.com/url?url=https://www.tendaatacado.com.br/produto/pao-panco-caseiro-de-milho-500g-5325%3Fsrsltid%3DAfmBOopE7PyuVuAgA3m1ixyN58-fleMUeif7RNXKKOQtZUulmfGVOxF9a8Q%26region_id%3D000500&amp;rct=j&amp;q=&amp;esrc=s&amp;opi=95576897&amp;sa=U&amp;ved=0ahUKEwj6l6q1_c-KAxVqCLkGHX0DCNwQguUECNgG&amp;usg=AOvVaw0S_p3MzYq9Nptr0-tAlZ-O" xr:uid="{6049C26F-3D91-4E47-9AE1-2622C883421E}"/>
  </hyperlinks>
  <pageMargins left="0.4" right="0.4" top="0.6" bottom="0.6" header="0.31496062000000002" footer="0.31496062000000002"/>
  <pageSetup paperSize="9" scale="54" fitToHeight="0" orientation="landscape" cellComments="atEnd" r:id="rId3"/>
  <drawing r:id="rId4"/>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BFB14A-34F5-4954-B0A4-34B7EBC0D539}">
  <sheetPr codeName="Planilha134">
    <pageSetUpPr fitToPage="1"/>
  </sheetPr>
  <dimension ref="A1:S19"/>
  <sheetViews>
    <sheetView showGridLines="0" zoomScale="80" zoomScaleNormal="80" workbookViewId="0">
      <pane ySplit="2" topLeftCell="A3" activePane="bottomLeft" state="frozen"/>
      <selection pane="bottomLeft" activeCell="B16" sqref="B1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268</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24.278333333333336</v>
      </c>
      <c r="B5" s="146">
        <f>IFERROR(MEDIAN(B7:B1048576),0)</f>
        <v>24.244999999999997</v>
      </c>
      <c r="C5" s="146"/>
      <c r="D5" s="146">
        <f>IFERROR(AVERAGEIFS(B7:B1048576,B7:B1048576,"&lt;"&amp;(A5+IFERROR(_xlfn.STDEV.S(B7:B1048576),0)),B7:B1048576,"&gt;"&amp;(A5-IFERROR(_xlfn.STDEV.S(B7:B1048576),0))),0)</f>
        <v>23.73</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996</v>
      </c>
      <c r="B9" s="51">
        <v>22.7</v>
      </c>
      <c r="C9" s="41" t="s">
        <v>285</v>
      </c>
      <c r="D9" s="41" t="s">
        <v>286</v>
      </c>
      <c r="E9" s="42" t="s">
        <v>436</v>
      </c>
      <c r="F9" s="40">
        <v>45491</v>
      </c>
      <c r="G9" s="69" t="s">
        <v>296</v>
      </c>
      <c r="H9" s="41">
        <v>16</v>
      </c>
      <c r="I9" s="41">
        <v>2024</v>
      </c>
      <c r="J9" s="43" t="s">
        <v>297</v>
      </c>
      <c r="L9" s="38"/>
      <c r="M9" s="30"/>
      <c r="N9" s="30"/>
      <c r="Q9" s="31"/>
      <c r="R9" s="31"/>
      <c r="S9" s="31"/>
    </row>
    <row r="10" spans="1:19" s="29" customFormat="1" ht="52.5" customHeight="1" x14ac:dyDescent="0.3">
      <c r="A10" s="36" t="s">
        <v>1806</v>
      </c>
      <c r="B10" s="51">
        <v>22.48</v>
      </c>
      <c r="C10" s="41" t="s">
        <v>285</v>
      </c>
      <c r="D10" s="41" t="s">
        <v>286</v>
      </c>
      <c r="E10" s="42">
        <v>97085229000108</v>
      </c>
      <c r="F10" s="40">
        <v>45419</v>
      </c>
      <c r="G10" s="69" t="s">
        <v>576</v>
      </c>
      <c r="H10" s="41">
        <v>2</v>
      </c>
      <c r="I10" s="41">
        <v>2024</v>
      </c>
      <c r="J10" s="43" t="s">
        <v>302</v>
      </c>
      <c r="L10" s="38"/>
      <c r="M10" s="30"/>
      <c r="N10" s="30"/>
      <c r="Q10" s="31"/>
      <c r="R10" s="31"/>
      <c r="S10" s="31"/>
    </row>
    <row r="11" spans="1:19" s="29" customFormat="1" ht="52.5" customHeight="1" x14ac:dyDescent="0.3">
      <c r="A11" s="36" t="s">
        <v>997</v>
      </c>
      <c r="B11" s="51">
        <v>26</v>
      </c>
      <c r="C11" s="41" t="s">
        <v>285</v>
      </c>
      <c r="D11" s="41" t="s">
        <v>286</v>
      </c>
      <c r="E11" s="42" t="s">
        <v>325</v>
      </c>
      <c r="F11" s="40">
        <v>45477</v>
      </c>
      <c r="G11" s="69" t="s">
        <v>326</v>
      </c>
      <c r="H11" s="41">
        <v>21</v>
      </c>
      <c r="I11" s="41">
        <v>2024</v>
      </c>
      <c r="J11" s="43" t="s">
        <v>302</v>
      </c>
      <c r="L11" s="38"/>
      <c r="M11" s="30"/>
      <c r="N11" s="30"/>
      <c r="Q11" s="31"/>
      <c r="R11" s="31"/>
      <c r="S11" s="31"/>
    </row>
    <row r="12" spans="1:19" s="29" customFormat="1" ht="52.5" customHeight="1" x14ac:dyDescent="0.3">
      <c r="A12" s="36" t="s">
        <v>1805</v>
      </c>
      <c r="B12" s="51">
        <v>23.5</v>
      </c>
      <c r="C12" s="41" t="s">
        <v>285</v>
      </c>
      <c r="D12" s="41" t="s">
        <v>286</v>
      </c>
      <c r="E12" s="42">
        <v>1046877000186</v>
      </c>
      <c r="F12" s="40">
        <v>45454</v>
      </c>
      <c r="G12" s="69" t="s">
        <v>949</v>
      </c>
      <c r="H12" s="41">
        <v>1</v>
      </c>
      <c r="I12" s="41">
        <v>2024</v>
      </c>
      <c r="J12" s="43" t="s">
        <v>289</v>
      </c>
      <c r="L12" s="38"/>
      <c r="M12" s="30"/>
      <c r="N12" s="30"/>
      <c r="Q12" s="31"/>
      <c r="R12" s="31"/>
      <c r="S12" s="31"/>
    </row>
    <row r="13" spans="1:19" s="29" customFormat="1" ht="52.5" customHeight="1" x14ac:dyDescent="0.3">
      <c r="A13" s="36" t="s">
        <v>997</v>
      </c>
      <c r="B13" s="51">
        <v>26</v>
      </c>
      <c r="C13" s="41" t="s">
        <v>285</v>
      </c>
      <c r="D13" s="41" t="s">
        <v>286</v>
      </c>
      <c r="E13" s="42">
        <v>15363788000178</v>
      </c>
      <c r="F13" s="40">
        <v>45477</v>
      </c>
      <c r="G13" s="69" t="s">
        <v>326</v>
      </c>
      <c r="H13" s="41">
        <v>21</v>
      </c>
      <c r="I13" s="41">
        <v>2024</v>
      </c>
      <c r="J13" s="43" t="s">
        <v>302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1441</v>
      </c>
      <c r="B16" s="51">
        <v>24.99</v>
      </c>
      <c r="C16" s="67" t="s">
        <v>1440</v>
      </c>
      <c r="D16" s="77" t="s">
        <v>1187</v>
      </c>
      <c r="E16" s="147" t="s">
        <v>1442</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61" priority="5">
      <formula>$F1="VALOR INCONSISTENTE"</formula>
    </cfRule>
  </conditionalFormatting>
  <conditionalFormatting sqref="A9:J37">
    <cfRule type="expression" dxfId="6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9" priority="3">
      <formula>$F4="VALOR INCONSISTENTE"</formula>
    </cfRule>
  </conditionalFormatting>
  <hyperlinks>
    <hyperlink ref="E16" r:id="rId1" display="https://www.google.com/url?url=https://www.supermercadonossacasa.com.br/p/File-de-Peito-de-Frango-Congelado-sem-Pele-sem-Osso-Sadia-1kg%3Fsrsltid%3DAfmBOor97lir7HvfD0hR8WEzWHPtd2X66OMjTha6Eu4-7DAZAtfx6-PKlSc&amp;rct=j&amp;q=&amp;esrc=s&amp;opi=95576897&amp;sa=U&amp;ved=0ahUKEwixmpe7_c-KAxXKLbkGHfzoIkEQgOUECMIG&amp;usg=AOvVaw05eD4nml3thSfm74aOPdEH" xr:uid="{DB7892B8-BB03-48E2-87D7-12847C384E67}"/>
  </hyperlinks>
  <pageMargins left="0.4" right="0.4" top="0.6" bottom="0.6" header="0.31496062000000002" footer="0.31496062000000002"/>
  <pageSetup paperSize="9" scale="54" fitToHeight="0" orientation="landscape" cellComments="atEnd" r:id="rId2"/>
  <drawing r:id="rId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34DDE-F99B-4BE6-AC41-B98D02D7BF89}">
  <sheetPr codeName="Planilha135">
    <pageSetUpPr fitToPage="1"/>
  </sheetPr>
  <dimension ref="A1:S19"/>
  <sheetViews>
    <sheetView showGridLines="0" zoomScale="80" zoomScaleNormal="80" workbookViewId="0">
      <pane ySplit="2" topLeftCell="A3" activePane="bottomLeft" state="frozen"/>
      <selection pane="bottomLeft" activeCell="A13" sqref="A13"/>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269</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10.958333333333334</v>
      </c>
      <c r="B5" s="146">
        <f>IFERROR(MEDIAN(B7:B1048576),0)</f>
        <v>10.9</v>
      </c>
      <c r="C5" s="146"/>
      <c r="D5" s="146">
        <f>IFERROR(AVERAGEIFS(B7:B1048576,B7:B1048576,"&lt;"&amp;(A5+IFERROR(_xlfn.STDEV.S(B7:B1048576),0)),B7:B1048576,"&gt;"&amp;(A5-IFERROR(_xlfn.STDEV.S(B7:B1048576),0))),0)</f>
        <v>11.0275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998</v>
      </c>
      <c r="B9" s="51">
        <v>10.9</v>
      </c>
      <c r="C9" s="41" t="s">
        <v>285</v>
      </c>
      <c r="D9" s="41" t="s">
        <v>286</v>
      </c>
      <c r="E9" s="42" t="s">
        <v>524</v>
      </c>
      <c r="F9" s="40">
        <v>45447</v>
      </c>
      <c r="G9" s="69" t="s">
        <v>681</v>
      </c>
      <c r="H9" s="41">
        <v>9</v>
      </c>
      <c r="I9" s="41">
        <v>2024</v>
      </c>
      <c r="J9" s="43" t="s">
        <v>289</v>
      </c>
      <c r="L9" s="38"/>
      <c r="M9" s="30"/>
      <c r="N9" s="30"/>
      <c r="Q9" s="31"/>
      <c r="R9" s="31"/>
      <c r="S9" s="31"/>
    </row>
    <row r="10" spans="1:19" s="29" customFormat="1" ht="52.5" customHeight="1" x14ac:dyDescent="0.3">
      <c r="A10" s="36" t="s">
        <v>999</v>
      </c>
      <c r="B10" s="51">
        <v>11.7</v>
      </c>
      <c r="C10" s="41" t="s">
        <v>285</v>
      </c>
      <c r="D10" s="41" t="s">
        <v>286</v>
      </c>
      <c r="E10" s="42" t="s">
        <v>1000</v>
      </c>
      <c r="F10" s="40">
        <v>45467</v>
      </c>
      <c r="G10" s="69" t="s">
        <v>634</v>
      </c>
      <c r="H10" s="41">
        <v>20</v>
      </c>
      <c r="I10" s="41">
        <v>2024</v>
      </c>
      <c r="J10" s="43" t="s">
        <v>302</v>
      </c>
      <c r="L10" s="38"/>
      <c r="M10" s="30"/>
      <c r="N10" s="30"/>
      <c r="Q10" s="31"/>
      <c r="R10" s="31"/>
      <c r="S10" s="31"/>
    </row>
    <row r="11" spans="1:19" s="29" customFormat="1" ht="52.5" customHeight="1" x14ac:dyDescent="0.3">
      <c r="A11" s="36" t="s">
        <v>1001</v>
      </c>
      <c r="B11" s="51">
        <v>10.9</v>
      </c>
      <c r="C11" s="41" t="s">
        <v>285</v>
      </c>
      <c r="D11" s="41" t="s">
        <v>286</v>
      </c>
      <c r="E11" s="42" t="s">
        <v>394</v>
      </c>
      <c r="F11" s="40">
        <v>45352</v>
      </c>
      <c r="G11" s="69" t="s">
        <v>395</v>
      </c>
      <c r="H11" s="41">
        <v>2</v>
      </c>
      <c r="I11" s="41">
        <v>2024</v>
      </c>
      <c r="J11" s="43" t="s">
        <v>302</v>
      </c>
      <c r="L11" s="38"/>
      <c r="M11" s="30"/>
      <c r="N11" s="30"/>
      <c r="Q11" s="31"/>
      <c r="R11" s="31"/>
      <c r="S11" s="31"/>
    </row>
    <row r="12" spans="1:19" s="29" customFormat="1" ht="52.5" customHeight="1" x14ac:dyDescent="0.3">
      <c r="A12" s="36" t="s">
        <v>1002</v>
      </c>
      <c r="B12" s="51">
        <v>10.61</v>
      </c>
      <c r="C12" s="41" t="s">
        <v>285</v>
      </c>
      <c r="D12" s="41" t="s">
        <v>286</v>
      </c>
      <c r="E12" s="42" t="s">
        <v>330</v>
      </c>
      <c r="F12" s="40">
        <v>45376</v>
      </c>
      <c r="G12" s="69" t="s">
        <v>1003</v>
      </c>
      <c r="H12" s="41">
        <v>104</v>
      </c>
      <c r="I12" s="41">
        <v>2024</v>
      </c>
      <c r="J12" s="43" t="s">
        <v>444</v>
      </c>
      <c r="L12" s="38"/>
      <c r="M12" s="30"/>
      <c r="N12" s="30"/>
      <c r="Q12" s="31"/>
      <c r="R12" s="31"/>
      <c r="S12" s="31"/>
    </row>
    <row r="13" spans="1:19" s="29" customFormat="1" ht="52.5" customHeight="1" x14ac:dyDescent="0.3">
      <c r="A13" s="36" t="s">
        <v>1807</v>
      </c>
      <c r="B13" s="51">
        <v>9.24</v>
      </c>
      <c r="C13" s="41" t="s">
        <v>654</v>
      </c>
      <c r="D13" s="41" t="s">
        <v>305</v>
      </c>
      <c r="E13" s="42">
        <v>39674834000118</v>
      </c>
      <c r="F13" s="40">
        <v>45328</v>
      </c>
      <c r="G13" s="69" t="s">
        <v>728</v>
      </c>
      <c r="H13" s="41" t="s">
        <v>1056</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1443</v>
      </c>
      <c r="B16" s="51">
        <v>12.4</v>
      </c>
      <c r="C16" s="67" t="s">
        <v>1440</v>
      </c>
      <c r="D16" s="77" t="s">
        <v>1110</v>
      </c>
      <c r="E16" s="147" t="s">
        <v>1444</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58" priority="5">
      <formula>$F1="VALOR INCONSISTENTE"</formula>
    </cfRule>
  </conditionalFormatting>
  <conditionalFormatting sqref="A16:D16 G16:J16 A9:J15 A17:J37">
    <cfRule type="expression" dxfId="5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6" priority="3">
      <formula>$F4="VALOR INCONSISTENTE"</formula>
    </cfRule>
  </conditionalFormatting>
  <conditionalFormatting sqref="E16:F16">
    <cfRule type="expression" dxfId="55"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5593E913-116F-4050-8BEA-92334FBAAF4A}"/>
  </hyperlinks>
  <pageMargins left="0.4" right="0.4" top="0.6" bottom="0.6" header="0.31496062000000002" footer="0.31496062000000002"/>
  <pageSetup paperSize="9" scale="54" fitToHeight="0" orientation="landscape" cellComments="atEnd" r:id="rId2"/>
  <drawing r:id="rId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C360F-8328-4FA0-A6C4-794DE755F4C0}">
  <sheetPr codeName="Planilha136">
    <pageSetUpPr fitToPage="1"/>
  </sheetPr>
  <dimension ref="A1:S20"/>
  <sheetViews>
    <sheetView showGridLines="0" zoomScale="80" zoomScaleNormal="80" workbookViewId="0">
      <pane ySplit="2" topLeftCell="A3" activePane="bottomLeft" state="frozen"/>
      <selection pane="bottomLeft" activeCell="D10" sqref="D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270</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6.6757142857142853</v>
      </c>
      <c r="B5" s="146">
        <f>IFERROR(MEDIAN(B7:B1048576),0)</f>
        <v>4.99</v>
      </c>
      <c r="C5" s="146"/>
      <c r="D5" s="146">
        <f>IFERROR(AVERAGEIFS(B7:B1048576,B7:B1048576,"&lt;"&amp;(A5+IFERROR(_xlfn.STDEV.S(B7:B1048576),0)),B7:B1048576,"&gt;"&amp;(A5-IFERROR(_xlfn.STDEV.S(B7:B1048576),0))),0)</f>
        <v>5.6433333333333335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1808</v>
      </c>
      <c r="B9" s="51">
        <v>4.9800000000000004</v>
      </c>
      <c r="C9" s="41" t="s">
        <v>294</v>
      </c>
      <c r="D9" s="41" t="s">
        <v>286</v>
      </c>
      <c r="E9" s="42">
        <v>13189922000130</v>
      </c>
      <c r="F9" s="40">
        <v>45348</v>
      </c>
      <c r="G9" s="69" t="s">
        <v>430</v>
      </c>
      <c r="H9" s="41">
        <v>6</v>
      </c>
      <c r="I9" s="41">
        <v>2024</v>
      </c>
      <c r="J9" s="43" t="s">
        <v>302</v>
      </c>
      <c r="L9" s="38"/>
      <c r="M9" s="30"/>
      <c r="N9" s="30"/>
      <c r="Q9" s="31"/>
      <c r="R9" s="31"/>
      <c r="S9" s="31"/>
    </row>
    <row r="10" spans="1:19" s="29" customFormat="1" ht="52.5" customHeight="1" x14ac:dyDescent="0.3">
      <c r="A10" s="36" t="s">
        <v>1004</v>
      </c>
      <c r="B10" s="51">
        <v>4.99</v>
      </c>
      <c r="C10" s="41" t="s">
        <v>171</v>
      </c>
      <c r="D10" s="41" t="s">
        <v>286</v>
      </c>
      <c r="E10" s="42" t="s">
        <v>291</v>
      </c>
      <c r="F10" s="40">
        <v>45527</v>
      </c>
      <c r="G10" s="69" t="s">
        <v>292</v>
      </c>
      <c r="H10" s="41">
        <v>3</v>
      </c>
      <c r="I10" s="41">
        <v>2024</v>
      </c>
      <c r="J10" s="43" t="s">
        <v>289</v>
      </c>
      <c r="L10" s="38"/>
      <c r="M10" s="30"/>
      <c r="N10" s="30"/>
      <c r="Q10" s="31"/>
      <c r="R10" s="31"/>
      <c r="S10" s="31"/>
    </row>
    <row r="11" spans="1:19" s="29" customFormat="1" ht="52.5" customHeight="1" x14ac:dyDescent="0.3">
      <c r="A11" s="36" t="s">
        <v>1810</v>
      </c>
      <c r="B11" s="51">
        <v>5.0999999999999996</v>
      </c>
      <c r="C11" s="41" t="s">
        <v>294</v>
      </c>
      <c r="D11" s="41" t="s">
        <v>286</v>
      </c>
      <c r="E11" s="42">
        <v>38125895000163</v>
      </c>
      <c r="F11" s="40">
        <v>45411</v>
      </c>
      <c r="G11" s="69" t="s">
        <v>1811</v>
      </c>
      <c r="H11" s="41">
        <v>1</v>
      </c>
      <c r="I11" s="41">
        <v>2024</v>
      </c>
      <c r="J11" s="43" t="s">
        <v>297</v>
      </c>
      <c r="L11" s="38"/>
      <c r="M11" s="30"/>
      <c r="N11" s="30"/>
      <c r="Q11" s="31"/>
      <c r="R11" s="31"/>
      <c r="S11" s="31"/>
    </row>
    <row r="12" spans="1:19" s="29" customFormat="1" ht="52.5" customHeight="1" x14ac:dyDescent="0.3">
      <c r="A12" s="36" t="s">
        <v>1809</v>
      </c>
      <c r="B12" s="51">
        <v>4.05</v>
      </c>
      <c r="C12" s="41" t="s">
        <v>477</v>
      </c>
      <c r="D12" s="41" t="s">
        <v>305</v>
      </c>
      <c r="E12" s="42">
        <v>9212723000129</v>
      </c>
      <c r="F12" s="40">
        <v>45293</v>
      </c>
      <c r="G12" s="69" t="s">
        <v>1021</v>
      </c>
      <c r="H12" s="41" t="s">
        <v>1022</v>
      </c>
      <c r="I12" s="41">
        <v>2024</v>
      </c>
      <c r="J12" s="43" t="s">
        <v>337</v>
      </c>
      <c r="L12" s="38"/>
      <c r="M12" s="30"/>
      <c r="N12" s="30"/>
      <c r="Q12" s="31"/>
      <c r="R12" s="31"/>
      <c r="S12" s="31"/>
    </row>
    <row r="13" spans="1:19" s="29" customFormat="1" ht="52.5" customHeight="1" x14ac:dyDescent="0.3">
      <c r="A13" s="36" t="s">
        <v>1006</v>
      </c>
      <c r="B13" s="51">
        <v>4.95</v>
      </c>
      <c r="C13" s="41" t="s">
        <v>472</v>
      </c>
      <c r="D13" s="41" t="s">
        <v>305</v>
      </c>
      <c r="E13" s="42" t="s">
        <v>1007</v>
      </c>
      <c r="F13" s="40">
        <v>45358</v>
      </c>
      <c r="G13" s="69" t="s">
        <v>888</v>
      </c>
      <c r="H13" s="41" t="s">
        <v>889</v>
      </c>
      <c r="I13" s="41">
        <v>2024</v>
      </c>
      <c r="J13" s="43" t="s">
        <v>337</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1445</v>
      </c>
      <c r="B16" s="51">
        <v>12.87</v>
      </c>
      <c r="C16" s="67" t="s">
        <v>1440</v>
      </c>
      <c r="D16" s="77" t="s">
        <v>1149</v>
      </c>
      <c r="E16" s="137" t="s">
        <v>1446</v>
      </c>
      <c r="F16" s="149"/>
      <c r="G16" s="32"/>
      <c r="H16" s="32"/>
      <c r="I16" s="32"/>
      <c r="J16" s="32"/>
      <c r="L16" s="75"/>
      <c r="M16" s="35"/>
      <c r="N16" s="35"/>
      <c r="Q16" s="34"/>
      <c r="R16" s="34"/>
      <c r="S16" s="34"/>
    </row>
    <row r="17" spans="1:19" s="33" customFormat="1" ht="54" customHeight="1" x14ac:dyDescent="0.35">
      <c r="A17" s="36" t="s">
        <v>1447</v>
      </c>
      <c r="B17" s="51">
        <v>9.7899999999999991</v>
      </c>
      <c r="C17" s="67" t="s">
        <v>1440</v>
      </c>
      <c r="D17" s="77" t="s">
        <v>1223</v>
      </c>
      <c r="E17" s="137" t="s">
        <v>1448</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54" priority="5">
      <formula>$F1="VALOR INCONSISTENTE"</formula>
    </cfRule>
  </conditionalFormatting>
  <conditionalFormatting sqref="A16:D16 G16:J16 A17:J38 A9:J15">
    <cfRule type="expression" dxfId="5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2" priority="3">
      <formula>$F4="VALOR INCONSISTENTE"</formula>
    </cfRule>
  </conditionalFormatting>
  <conditionalFormatting sqref="E16:F16">
    <cfRule type="expression" dxfId="51"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BD254-6C83-4075-9552-E8F2D74093A1}">
  <sheetPr codeName="Planilha137">
    <pageSetUpPr fitToPage="1"/>
  </sheetPr>
  <dimension ref="A1:S20"/>
  <sheetViews>
    <sheetView showGridLines="0" zoomScale="80" zoomScaleNormal="80" workbookViewId="0">
      <pane ySplit="2" topLeftCell="A3" activePane="bottomLeft" state="frozen"/>
      <selection pane="bottomLeft" activeCell="E12" sqref="E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271</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15.228571428571428</v>
      </c>
      <c r="B5" s="146">
        <f>IFERROR(MEDIAN(B7:B1048576),0)</f>
        <v>15</v>
      </c>
      <c r="C5" s="146"/>
      <c r="D5" s="146">
        <f>IFERROR(AVERAGEIFS(B7:B1048576,B7:B1048576,"&lt;"&amp;(A5+IFERROR(_xlfn.STDEV.S(B7:B1048576),0)),B7:B1048576,"&gt;"&amp;(A5-IFERROR(_xlfn.STDEV.S(B7:B1048576),0))),0)</f>
        <v>14.104999999999999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1813</v>
      </c>
      <c r="B9" s="51">
        <v>11.96</v>
      </c>
      <c r="C9" s="41" t="s">
        <v>285</v>
      </c>
      <c r="D9" s="41" t="s">
        <v>286</v>
      </c>
      <c r="E9" s="42">
        <v>47537297000192</v>
      </c>
      <c r="F9" s="40">
        <v>45397</v>
      </c>
      <c r="G9" s="69" t="s">
        <v>641</v>
      </c>
      <c r="H9" s="41">
        <v>10</v>
      </c>
      <c r="I9" s="41">
        <v>2024</v>
      </c>
      <c r="J9" s="43" t="s">
        <v>302</v>
      </c>
      <c r="L9" s="38"/>
      <c r="M9" s="30"/>
      <c r="N9" s="30"/>
      <c r="Q9" s="31"/>
      <c r="R9" s="31"/>
      <c r="S9" s="31"/>
    </row>
    <row r="10" spans="1:19" s="29" customFormat="1" ht="52.5" customHeight="1" x14ac:dyDescent="0.3">
      <c r="A10" s="36" t="s">
        <v>1008</v>
      </c>
      <c r="B10" s="51">
        <v>11.96</v>
      </c>
      <c r="C10" s="41" t="s">
        <v>285</v>
      </c>
      <c r="D10" s="41" t="s">
        <v>286</v>
      </c>
      <c r="E10" s="42" t="s">
        <v>408</v>
      </c>
      <c r="F10" s="40">
        <v>45397</v>
      </c>
      <c r="G10" s="69" t="s">
        <v>641</v>
      </c>
      <c r="H10" s="41">
        <v>10</v>
      </c>
      <c r="I10" s="41">
        <v>2024</v>
      </c>
      <c r="J10" s="43" t="s">
        <v>302</v>
      </c>
      <c r="L10" s="38"/>
      <c r="M10" s="30"/>
      <c r="N10" s="30"/>
      <c r="Q10" s="31"/>
      <c r="R10" s="31"/>
      <c r="S10" s="31"/>
    </row>
    <row r="11" spans="1:19" s="29" customFormat="1" ht="52.5" customHeight="1" x14ac:dyDescent="0.3">
      <c r="A11" s="36" t="s">
        <v>1009</v>
      </c>
      <c r="B11" s="51">
        <v>13.9</v>
      </c>
      <c r="C11" s="41" t="s">
        <v>294</v>
      </c>
      <c r="D11" s="41" t="s">
        <v>286</v>
      </c>
      <c r="E11" s="42" t="s">
        <v>298</v>
      </c>
      <c r="F11" s="40">
        <v>45420</v>
      </c>
      <c r="G11" s="69" t="s">
        <v>296</v>
      </c>
      <c r="H11" s="41">
        <v>1</v>
      </c>
      <c r="I11" s="41">
        <v>2024</v>
      </c>
      <c r="J11" s="43" t="s">
        <v>288</v>
      </c>
      <c r="L11" s="38"/>
      <c r="M11" s="30"/>
      <c r="N11" s="30"/>
      <c r="Q11" s="31"/>
      <c r="R11" s="31"/>
      <c r="S11" s="31"/>
    </row>
    <row r="12" spans="1:19" s="29" customFormat="1" ht="52.5" customHeight="1" x14ac:dyDescent="0.3">
      <c r="A12" s="36" t="s">
        <v>1820</v>
      </c>
      <c r="B12" s="51">
        <v>15</v>
      </c>
      <c r="C12" s="41" t="s">
        <v>285</v>
      </c>
      <c r="D12" s="41" t="s">
        <v>305</v>
      </c>
      <c r="E12" s="42">
        <v>19633424000111</v>
      </c>
      <c r="F12" s="40">
        <v>45358</v>
      </c>
      <c r="G12" s="69" t="s">
        <v>888</v>
      </c>
      <c r="H12" s="41" t="s">
        <v>889</v>
      </c>
      <c r="I12" s="41">
        <v>2024</v>
      </c>
      <c r="J12" s="43" t="s">
        <v>337</v>
      </c>
      <c r="L12" s="38"/>
      <c r="M12" s="30"/>
      <c r="N12" s="30"/>
      <c r="Q12" s="31"/>
      <c r="R12" s="31"/>
      <c r="S12" s="31"/>
    </row>
    <row r="13" spans="1:19" s="29" customFormat="1" ht="52.5" customHeight="1" x14ac:dyDescent="0.3">
      <c r="A13" s="36" t="s">
        <v>1812</v>
      </c>
      <c r="B13" s="51">
        <v>21.97</v>
      </c>
      <c r="C13" s="41" t="s">
        <v>313</v>
      </c>
      <c r="D13" s="41" t="s">
        <v>311</v>
      </c>
      <c r="E13" s="42">
        <v>8957347000139</v>
      </c>
      <c r="F13" s="40">
        <v>45491</v>
      </c>
      <c r="G13" s="69" t="s">
        <v>1819</v>
      </c>
      <c r="H13" s="41">
        <v>18</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1814</v>
      </c>
      <c r="B16" s="51">
        <v>15.9</v>
      </c>
      <c r="C16" s="67" t="s">
        <v>1440</v>
      </c>
      <c r="D16" s="77" t="s">
        <v>1816</v>
      </c>
      <c r="E16" s="147" t="s">
        <v>1815</v>
      </c>
      <c r="F16" s="149"/>
      <c r="G16" s="32"/>
      <c r="H16" s="32"/>
      <c r="I16" s="32"/>
      <c r="J16" s="32"/>
      <c r="L16" s="75"/>
      <c r="M16" s="35"/>
      <c r="N16" s="35"/>
      <c r="Q16" s="34"/>
      <c r="R16" s="34"/>
      <c r="S16" s="34"/>
    </row>
    <row r="17" spans="1:19" s="33" customFormat="1" ht="54" customHeight="1" x14ac:dyDescent="0.35">
      <c r="A17" s="36" t="s">
        <v>1817</v>
      </c>
      <c r="B17" s="51">
        <v>15.91</v>
      </c>
      <c r="C17" s="67" t="s">
        <v>1440</v>
      </c>
      <c r="D17" s="77" t="s">
        <v>1707</v>
      </c>
      <c r="E17" s="147" t="s">
        <v>1818</v>
      </c>
      <c r="F17" s="149"/>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7:F17"/>
    <mergeCell ref="E16:F16"/>
    <mergeCell ref="B1:D1"/>
    <mergeCell ref="B2:D2"/>
    <mergeCell ref="B4:C4"/>
    <mergeCell ref="D4:E4"/>
    <mergeCell ref="B5:C5"/>
    <mergeCell ref="D5:E5"/>
  </mergeCells>
  <conditionalFormatting sqref="F1:F3 F8:F13">
    <cfRule type="expression" dxfId="50" priority="8">
      <formula>$F1="VALOR INCONSISTENTE"</formula>
    </cfRule>
  </conditionalFormatting>
  <conditionalFormatting sqref="A9:J15 A18:J26">
    <cfRule type="expression" dxfId="49" priority="7">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8" priority="6">
      <formula>$F4="VALOR INCONSISTENTE"</formula>
    </cfRule>
  </conditionalFormatting>
  <conditionalFormatting sqref="A16:B17 G16:J17 D16:D17">
    <cfRule type="expression" dxfId="47" priority="3">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E16:F17">
    <cfRule type="expression" dxfId="46"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6:C17">
    <cfRule type="expression" dxfId="45" priority="1">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C2141103-F959-4672-8904-8F767407D228}"/>
    <hyperlink ref="E17" r:id="rId2" xr:uid="{4159F4CD-DFDC-4C30-9109-AC07341D8546}"/>
  </hyperlinks>
  <pageMargins left="0.4" right="0.4" top="0.6" bottom="0.6" header="0.31496062000000002" footer="0.31496062000000002"/>
  <pageSetup paperSize="9" scale="54" fitToHeight="0" orientation="landscape" cellComments="atEnd" r:id="rId3"/>
  <drawing r:id="rId4"/>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80BCD-4315-4C16-B7A3-0BB785578C19}">
  <sheetPr codeName="Planilha138">
    <pageSetUpPr fitToPage="1"/>
  </sheetPr>
  <dimension ref="A1:S19"/>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272</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57.089999999999996</v>
      </c>
      <c r="B5" s="146">
        <f>IFERROR(MEDIAN(B7:B1048576),0)</f>
        <v>54.594999999999999</v>
      </c>
      <c r="C5" s="146"/>
      <c r="D5" s="146">
        <f>IFERROR(AVERAGEIFS(B7:B1048576,B7:B1048576,"&lt;"&amp;(A5+IFERROR(_xlfn.STDEV.S(B7:B1048576),0)),B7:B1048576,"&gt;"&amp;(A5-IFERROR(_xlfn.STDEV.S(B7:B1048576),0))),0)</f>
        <v>54.509999999999991</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1821</v>
      </c>
      <c r="B9" s="51">
        <v>53.9</v>
      </c>
      <c r="C9" s="41" t="s">
        <v>285</v>
      </c>
      <c r="D9" s="41" t="s">
        <v>286</v>
      </c>
      <c r="E9" s="42">
        <v>29631342000191</v>
      </c>
      <c r="F9" s="40">
        <v>45337</v>
      </c>
      <c r="G9" s="69" t="s">
        <v>615</v>
      </c>
      <c r="H9" s="41">
        <v>5</v>
      </c>
      <c r="I9" s="41">
        <v>2024</v>
      </c>
      <c r="J9" s="43" t="s">
        <v>288</v>
      </c>
      <c r="L9" s="38"/>
      <c r="M9" s="30"/>
      <c r="N9" s="30"/>
      <c r="Q9" s="31"/>
      <c r="R9" s="31"/>
      <c r="S9" s="31"/>
    </row>
    <row r="10" spans="1:19" s="29" customFormat="1" ht="52.5" customHeight="1" x14ac:dyDescent="0.3">
      <c r="A10" s="36" t="s">
        <v>1010</v>
      </c>
      <c r="B10" s="51">
        <v>58.2</v>
      </c>
      <c r="C10" s="41" t="s">
        <v>285</v>
      </c>
      <c r="D10" s="41" t="s">
        <v>286</v>
      </c>
      <c r="E10" s="42" t="s">
        <v>1011</v>
      </c>
      <c r="F10" s="40">
        <v>45548</v>
      </c>
      <c r="G10" s="69" t="s">
        <v>386</v>
      </c>
      <c r="H10" s="41">
        <v>19</v>
      </c>
      <c r="I10" s="41">
        <v>2024</v>
      </c>
      <c r="J10" s="43" t="s">
        <v>289</v>
      </c>
      <c r="L10" s="38"/>
      <c r="M10" s="30"/>
      <c r="N10" s="30"/>
      <c r="Q10" s="31"/>
      <c r="R10" s="31"/>
      <c r="S10" s="31"/>
    </row>
    <row r="11" spans="1:19" s="29" customFormat="1" ht="52.5" customHeight="1" x14ac:dyDescent="0.3">
      <c r="A11" s="36" t="s">
        <v>1822</v>
      </c>
      <c r="B11" s="51">
        <v>54.69</v>
      </c>
      <c r="C11" s="41" t="s">
        <v>285</v>
      </c>
      <c r="D11" s="41" t="s">
        <v>286</v>
      </c>
      <c r="E11" s="42">
        <v>56885912000142</v>
      </c>
      <c r="F11" s="40">
        <v>45560</v>
      </c>
      <c r="G11" s="69" t="s">
        <v>868</v>
      </c>
      <c r="H11" s="41">
        <v>49</v>
      </c>
      <c r="I11" s="41">
        <v>2024</v>
      </c>
      <c r="J11" s="43" t="s">
        <v>302</v>
      </c>
      <c r="L11" s="38"/>
      <c r="M11" s="30"/>
      <c r="N11" s="30"/>
      <c r="Q11" s="31"/>
      <c r="R11" s="31"/>
      <c r="S11" s="31"/>
    </row>
    <row r="12" spans="1:19" s="29" customFormat="1" ht="52.5" customHeight="1" x14ac:dyDescent="0.3">
      <c r="A12" s="36" t="s">
        <v>1823</v>
      </c>
      <c r="B12" s="51">
        <v>51.26</v>
      </c>
      <c r="C12" s="41" t="s">
        <v>285</v>
      </c>
      <c r="D12" s="41" t="s">
        <v>286</v>
      </c>
      <c r="E12" s="42">
        <v>88587357006604</v>
      </c>
      <c r="F12" s="40">
        <v>45352</v>
      </c>
      <c r="G12" s="69" t="s">
        <v>1824</v>
      </c>
      <c r="H12" s="41">
        <v>1</v>
      </c>
      <c r="I12" s="41">
        <v>2024</v>
      </c>
      <c r="J12" s="43" t="s">
        <v>444</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1449</v>
      </c>
      <c r="B15" s="51">
        <v>54.5</v>
      </c>
      <c r="C15" s="67" t="s">
        <v>1450</v>
      </c>
      <c r="D15" s="77" t="s">
        <v>1082</v>
      </c>
      <c r="E15" s="147" t="s">
        <v>1451</v>
      </c>
      <c r="F15" s="138"/>
      <c r="G15" s="32"/>
      <c r="H15" s="32"/>
      <c r="I15" s="32"/>
      <c r="J15" s="32"/>
      <c r="L15" s="75"/>
      <c r="M15" s="35"/>
      <c r="N15" s="35"/>
      <c r="Q15" s="34"/>
      <c r="R15" s="34"/>
      <c r="S15" s="34"/>
    </row>
    <row r="16" spans="1:19" s="33" customFormat="1" ht="54" customHeight="1" x14ac:dyDescent="0.35">
      <c r="A16" s="36" t="s">
        <v>1452</v>
      </c>
      <c r="B16" s="51">
        <v>69.989999999999995</v>
      </c>
      <c r="C16" s="67" t="s">
        <v>1450</v>
      </c>
      <c r="D16" s="77" t="s">
        <v>1234</v>
      </c>
      <c r="E16" s="147" t="s">
        <v>1453</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44" priority="5">
      <formula>$F1="VALOR INCONSISTENTE"</formula>
    </cfRule>
  </conditionalFormatting>
  <conditionalFormatting sqref="A17:J37 A15:D16 G15:J16 E16:F16 A9:J14">
    <cfRule type="expression" dxfId="4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2" priority="3">
      <formula>$F4="VALOR INCONSISTENTE"</formula>
    </cfRule>
  </conditionalFormatting>
  <conditionalFormatting sqref="E15:F15">
    <cfRule type="expression" dxfId="41"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tendaatacado.com.br/produto/queijo-prato-fatiado-president-1kg%3Fsrsltid%3DAfmBOoqv_BH4HV1to6YtGbtrA0wBneJwsXH3TAbxBV5y6BP3bqlM5qwyMvM%26region_id%3D000500&amp;rct=j&amp;q=&amp;esrc=s&amp;opi=95576897&amp;sa=U&amp;ved=0ahUKEwiQl_DW_c-KAxX5GbkGHSEaAusQguUECPEG&amp;usg=AOvVaw0Q6FMx23DtohJYC1gtB5To" xr:uid="{F334CF05-6103-4391-89FF-E159834A5664}"/>
    <hyperlink ref="E16" r:id="rId2" display="https://www.google.com/url?url=https://centralmaxsupermercados.com.br/presidenteepitacio/produto/queijo-prato-aurora-fatiado-kg/%3Fsrsltid%3DAfmBOopMY4N_NlqebW1UZdCUOgIiTukTOsP9a9C1duGDaayOVyHwmwlNIyE&amp;rct=j&amp;q=&amp;esrc=s&amp;opi=95576897&amp;sa=U&amp;ved=0ahUKEwiQl_DW_c-KAxX5GbkGHSEaAusQgOUECP4G&amp;usg=AOvVaw2qtH4G985BuSRTQen1sv5U" xr:uid="{166E564F-E16A-4208-BA6C-9AA65DE92A09}"/>
  </hyperlinks>
  <pageMargins left="0.4" right="0.4" top="0.6" bottom="0.6" header="0.31496062000000002" footer="0.31496062000000002"/>
  <pageSetup paperSize="9" scale="54" fitToHeight="0" orientation="landscape" cellComments="atEnd" r:id="rId3"/>
  <drawing r:id="rId4"/>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C67A3-5368-4B06-BA8E-41B721C59F08}">
  <sheetPr codeName="Planilha139">
    <pageSetUpPr fitToPage="1"/>
  </sheetPr>
  <dimension ref="A1:S20"/>
  <sheetViews>
    <sheetView showGridLines="0" zoomScale="80" zoomScaleNormal="80" workbookViewId="0">
      <pane ySplit="2" topLeftCell="A3" activePane="bottomLeft" state="frozen"/>
      <selection pane="bottomLeft" activeCell="A16" sqref="A1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273</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6.6185714285714292</v>
      </c>
      <c r="B5" s="146">
        <f>IFERROR(MEDIAN(B7:B1048576),0)</f>
        <v>6.32</v>
      </c>
      <c r="C5" s="146"/>
      <c r="D5" s="146">
        <f>IFERROR(AVERAGEIFS(B7:B1048576,B7:B1048576,"&lt;"&amp;(A5+IFERROR(_xlfn.STDEV.S(B7:B1048576),0)),B7:B1048576,"&gt;"&amp;(A5-IFERROR(_xlfn.STDEV.S(B7:B1048576),0))),0)</f>
        <v>6.4716666666666667</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1012</v>
      </c>
      <c r="B9" s="51">
        <v>6.13</v>
      </c>
      <c r="C9" s="41" t="s">
        <v>171</v>
      </c>
      <c r="D9" s="41" t="s">
        <v>286</v>
      </c>
      <c r="E9" s="42" t="s">
        <v>1013</v>
      </c>
      <c r="F9" s="40">
        <v>45404</v>
      </c>
      <c r="G9" s="69" t="s">
        <v>1014</v>
      </c>
      <c r="H9" s="41">
        <v>8</v>
      </c>
      <c r="I9" s="41">
        <v>2024</v>
      </c>
      <c r="J9" s="43" t="s">
        <v>288</v>
      </c>
      <c r="L9" s="38"/>
      <c r="M9" s="30"/>
      <c r="N9" s="30"/>
      <c r="Q9" s="31"/>
      <c r="R9" s="31"/>
      <c r="S9" s="31"/>
    </row>
    <row r="10" spans="1:19" s="29" customFormat="1" ht="52.5" customHeight="1" x14ac:dyDescent="0.3">
      <c r="A10" s="36" t="s">
        <v>1015</v>
      </c>
      <c r="B10" s="51">
        <v>6.3</v>
      </c>
      <c r="C10" s="41" t="s">
        <v>294</v>
      </c>
      <c r="D10" s="41" t="s">
        <v>286</v>
      </c>
      <c r="E10" s="42" t="s">
        <v>875</v>
      </c>
      <c r="F10" s="40">
        <v>45503</v>
      </c>
      <c r="G10" s="69" t="s">
        <v>622</v>
      </c>
      <c r="H10" s="41">
        <v>31</v>
      </c>
      <c r="I10" s="41">
        <v>2024</v>
      </c>
      <c r="J10" s="43" t="s">
        <v>302</v>
      </c>
      <c r="L10" s="38"/>
      <c r="M10" s="30"/>
      <c r="N10" s="30"/>
      <c r="Q10" s="31"/>
      <c r="R10" s="31"/>
      <c r="S10" s="31"/>
    </row>
    <row r="11" spans="1:19" s="29" customFormat="1" ht="52.5" customHeight="1" x14ac:dyDescent="0.3">
      <c r="A11" s="36" t="s">
        <v>1016</v>
      </c>
      <c r="B11" s="51">
        <v>6.89</v>
      </c>
      <c r="C11" s="41" t="s">
        <v>294</v>
      </c>
      <c r="D11" s="41" t="s">
        <v>286</v>
      </c>
      <c r="E11" s="42" t="s">
        <v>1017</v>
      </c>
      <c r="F11" s="40">
        <v>45520</v>
      </c>
      <c r="G11" s="69" t="s">
        <v>1018</v>
      </c>
      <c r="H11" s="41">
        <v>27</v>
      </c>
      <c r="I11" s="41">
        <v>2024</v>
      </c>
      <c r="J11" s="43" t="s">
        <v>302</v>
      </c>
      <c r="L11" s="38"/>
      <c r="M11" s="30"/>
      <c r="N11" s="30"/>
      <c r="Q11" s="31"/>
      <c r="R11" s="31"/>
      <c r="S11" s="31"/>
    </row>
    <row r="12" spans="1:19" s="29" customFormat="1" ht="52.5" customHeight="1" x14ac:dyDescent="0.3">
      <c r="A12" s="36" t="s">
        <v>1019</v>
      </c>
      <c r="B12" s="51">
        <v>7.5</v>
      </c>
      <c r="C12" s="41" t="s">
        <v>171</v>
      </c>
      <c r="D12" s="41" t="s">
        <v>286</v>
      </c>
      <c r="E12" s="42" t="s">
        <v>468</v>
      </c>
      <c r="F12" s="40">
        <v>45469</v>
      </c>
      <c r="G12" s="69" t="s">
        <v>469</v>
      </c>
      <c r="H12" s="41">
        <v>37</v>
      </c>
      <c r="I12" s="41">
        <v>2024</v>
      </c>
      <c r="J12" s="43" t="s">
        <v>289</v>
      </c>
      <c r="L12" s="38"/>
      <c r="M12" s="30"/>
      <c r="N12" s="30"/>
      <c r="Q12" s="31"/>
      <c r="R12" s="31"/>
      <c r="S12" s="31"/>
    </row>
    <row r="13" spans="1:19" s="29" customFormat="1" ht="52.5" customHeight="1" x14ac:dyDescent="0.3">
      <c r="A13" s="36" t="s">
        <v>1020</v>
      </c>
      <c r="B13" s="51">
        <v>6.32</v>
      </c>
      <c r="C13" s="41" t="s">
        <v>294</v>
      </c>
      <c r="D13" s="41" t="s">
        <v>286</v>
      </c>
      <c r="E13" s="42" t="s">
        <v>486</v>
      </c>
      <c r="F13" s="40">
        <v>45558</v>
      </c>
      <c r="G13" s="69" t="s">
        <v>983</v>
      </c>
      <c r="H13" s="41">
        <v>70</v>
      </c>
      <c r="I13" s="41">
        <v>2024</v>
      </c>
      <c r="J13" s="43" t="s">
        <v>302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1454</v>
      </c>
      <c r="B16" s="51">
        <v>6.2</v>
      </c>
      <c r="C16" s="67" t="s">
        <v>1450</v>
      </c>
      <c r="D16" s="77" t="s">
        <v>1110</v>
      </c>
      <c r="E16" s="147" t="s">
        <v>1455</v>
      </c>
      <c r="F16" s="138"/>
      <c r="G16" s="32"/>
      <c r="H16" s="32"/>
      <c r="I16" s="32"/>
      <c r="J16" s="32"/>
      <c r="L16" s="75"/>
      <c r="M16" s="35"/>
      <c r="N16" s="35"/>
      <c r="Q16" s="34"/>
      <c r="R16" s="34"/>
      <c r="S16" s="34"/>
    </row>
    <row r="17" spans="1:19" s="33" customFormat="1" ht="54" customHeight="1" x14ac:dyDescent="0.35">
      <c r="A17" s="36" t="s">
        <v>1456</v>
      </c>
      <c r="B17" s="51">
        <v>6.99</v>
      </c>
      <c r="C17" s="67" t="s">
        <v>1450</v>
      </c>
      <c r="D17" s="77" t="s">
        <v>1225</v>
      </c>
      <c r="E17" s="147" t="s">
        <v>1457</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40" priority="5">
      <formula>$F1="VALOR INCONSISTENTE"</formula>
    </cfRule>
  </conditionalFormatting>
  <conditionalFormatting sqref="A9:J15 A16:D16 G16:J16 A17:J38">
    <cfRule type="expression" dxfId="3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8" priority="3">
      <formula>$F4="VALOR INCONSISTENTE"</formula>
    </cfRule>
  </conditionalFormatting>
  <conditionalFormatting sqref="E16:F16">
    <cfRule type="expression" dxfId="37"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B63EA531-18EB-4C10-87D9-91B237E80E37}"/>
    <hyperlink ref="E17" r:id="rId2" display="https://www.google.com/url?url=https://supercamnpal.com.br/produtos/4365775/queijo-santa-clara-parmesao-ralado-50-g%3Fsrsltid%3DAfmBOopgz3A4JXUOtSTdsYR3w2Zd6TuB0zlU6ltqBAvnRwVE2PPoNQdWYD0&amp;rct=j&amp;q=&amp;esrc=s&amp;opi=95576897&amp;sa=U&amp;ved=0ahUKEwjxuPXg_c-KAxUqD7kGHXcFCH8QguUECOEH&amp;usg=AOvVaw2S1RzLzqBdEGfvw2UUkgE1" xr:uid="{0961D9DF-BB75-4067-8149-CE696BD59FC7}"/>
  </hyperlinks>
  <pageMargins left="0.4" right="0.4" top="0.6" bottom="0.6" header="0.31496062000000002" footer="0.31496062000000002"/>
  <pageSetup paperSize="9" scale="54" fitToHeight="0" orientation="landscape" cellComments="atEnd" r:id="rId3"/>
  <drawing r:id="rId4"/>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6E15B-FF37-4A98-9895-97CB1321E7FD}">
  <sheetPr codeName="Planilha140">
    <pageSetUpPr fitToPage="1"/>
  </sheetPr>
  <dimension ref="A1:S20"/>
  <sheetViews>
    <sheetView showGridLines="0" zoomScale="80" zoomScaleNormal="80" workbookViewId="0">
      <pane ySplit="2" topLeftCell="A3" activePane="bottomLeft" state="frozen"/>
      <selection pane="bottomLeft" activeCell="B9" sqref="B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274</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47.955714285714286</v>
      </c>
      <c r="B5" s="146">
        <f>IFERROR(MEDIAN(B7:B1048576),0)</f>
        <v>44.4</v>
      </c>
      <c r="C5" s="146"/>
      <c r="D5" s="146">
        <f>IFERROR(AVERAGEIFS(B7:B1048576,B7:B1048576,"&lt;"&amp;(A5+IFERROR(_xlfn.STDEV.S(B7:B1048576),0)),B7:B1048576,"&gt;"&amp;(A5-IFERROR(_xlfn.STDEV.S(B7:B1048576),0))),0)</f>
        <v>45.783333333333339</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1023</v>
      </c>
      <c r="B9" s="51">
        <v>41.5</v>
      </c>
      <c r="C9" s="41" t="s">
        <v>285</v>
      </c>
      <c r="D9" s="41" t="s">
        <v>286</v>
      </c>
      <c r="E9" s="42" t="s">
        <v>373</v>
      </c>
      <c r="F9" s="40">
        <v>45475</v>
      </c>
      <c r="G9" s="69" t="s">
        <v>374</v>
      </c>
      <c r="H9" s="41">
        <v>38</v>
      </c>
      <c r="I9" s="41">
        <v>2024</v>
      </c>
      <c r="J9" s="43" t="s">
        <v>302</v>
      </c>
      <c r="L9" s="38"/>
      <c r="M9" s="30"/>
      <c r="N9" s="30"/>
      <c r="Q9" s="31"/>
      <c r="R9" s="31"/>
      <c r="S9" s="31"/>
    </row>
    <row r="10" spans="1:19" s="29" customFormat="1" ht="52.5" customHeight="1" x14ac:dyDescent="0.3">
      <c r="A10" s="36" t="s">
        <v>1024</v>
      </c>
      <c r="B10" s="51">
        <v>43.9</v>
      </c>
      <c r="C10" s="41" t="s">
        <v>285</v>
      </c>
      <c r="D10" s="41" t="s">
        <v>286</v>
      </c>
      <c r="E10" s="42" t="s">
        <v>330</v>
      </c>
      <c r="F10" s="40">
        <v>45455</v>
      </c>
      <c r="G10" s="69" t="s">
        <v>747</v>
      </c>
      <c r="H10" s="41">
        <v>9</v>
      </c>
      <c r="I10" s="41">
        <v>2024</v>
      </c>
      <c r="J10" s="43" t="s">
        <v>302</v>
      </c>
      <c r="L10" s="38"/>
      <c r="M10" s="30"/>
      <c r="N10" s="30"/>
      <c r="Q10" s="31"/>
      <c r="R10" s="31"/>
      <c r="S10" s="31"/>
    </row>
    <row r="11" spans="1:19" s="29" customFormat="1" ht="52.5" customHeight="1" x14ac:dyDescent="0.3">
      <c r="A11" s="36" t="s">
        <v>1025</v>
      </c>
      <c r="B11" s="51">
        <v>46.9</v>
      </c>
      <c r="C11" s="41" t="s">
        <v>171</v>
      </c>
      <c r="D11" s="41" t="s">
        <v>286</v>
      </c>
      <c r="E11" s="42" t="s">
        <v>1026</v>
      </c>
      <c r="F11" s="40">
        <v>45482</v>
      </c>
      <c r="G11" s="69" t="s">
        <v>1027</v>
      </c>
      <c r="H11" s="41">
        <v>9</v>
      </c>
      <c r="I11" s="41">
        <v>2024</v>
      </c>
      <c r="J11" s="43" t="s">
        <v>302</v>
      </c>
      <c r="L11" s="38"/>
      <c r="M11" s="30"/>
      <c r="N11" s="30"/>
      <c r="Q11" s="31"/>
      <c r="R11" s="31"/>
      <c r="S11" s="31"/>
    </row>
    <row r="12" spans="1:19" s="29" customFormat="1" ht="52.5" customHeight="1" x14ac:dyDescent="0.3">
      <c r="A12" s="36" t="s">
        <v>1030</v>
      </c>
      <c r="B12" s="51">
        <v>44.4</v>
      </c>
      <c r="C12" s="41" t="s">
        <v>310</v>
      </c>
      <c r="D12" s="41" t="s">
        <v>311</v>
      </c>
      <c r="E12" s="42" t="s">
        <v>1031</v>
      </c>
      <c r="F12" s="40">
        <v>45499</v>
      </c>
      <c r="G12" s="69" t="s">
        <v>813</v>
      </c>
      <c r="H12" s="41">
        <v>32</v>
      </c>
      <c r="I12" s="41">
        <v>2024</v>
      </c>
      <c r="J12" s="43" t="s">
        <v>312</v>
      </c>
      <c r="L12" s="38"/>
      <c r="M12" s="30"/>
      <c r="N12" s="30"/>
      <c r="Q12" s="31"/>
      <c r="R12" s="31"/>
      <c r="S12" s="31"/>
    </row>
    <row r="13" spans="1:19" s="29" customFormat="1" ht="52.5" customHeight="1" x14ac:dyDescent="0.3">
      <c r="A13" s="36" t="s">
        <v>1032</v>
      </c>
      <c r="B13" s="51">
        <v>43.5</v>
      </c>
      <c r="C13" s="41" t="s">
        <v>171</v>
      </c>
      <c r="D13" s="41" t="s">
        <v>305</v>
      </c>
      <c r="E13" s="42" t="s">
        <v>566</v>
      </c>
      <c r="F13" s="40">
        <v>45525</v>
      </c>
      <c r="G13" s="69" t="s">
        <v>1033</v>
      </c>
      <c r="H13" s="41" t="s">
        <v>1034</v>
      </c>
      <c r="I13" s="41">
        <v>2024</v>
      </c>
      <c r="J13" s="43" t="s">
        <v>337</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1458</v>
      </c>
      <c r="B16" s="51">
        <v>60.99</v>
      </c>
      <c r="C16" s="67" t="s">
        <v>1450</v>
      </c>
      <c r="D16" s="77" t="s">
        <v>1165</v>
      </c>
      <c r="E16" s="147" t="s">
        <v>1459</v>
      </c>
      <c r="F16" s="138"/>
      <c r="G16" s="32"/>
      <c r="H16" s="32"/>
      <c r="I16" s="32"/>
      <c r="J16" s="32"/>
      <c r="L16" s="75"/>
      <c r="M16" s="35"/>
      <c r="N16" s="35"/>
      <c r="Q16" s="34"/>
      <c r="R16" s="34"/>
      <c r="S16" s="34"/>
    </row>
    <row r="17" spans="1:19" s="33" customFormat="1" ht="54" customHeight="1" x14ac:dyDescent="0.35">
      <c r="A17" s="36" t="s">
        <v>1449</v>
      </c>
      <c r="B17" s="51">
        <v>54.5</v>
      </c>
      <c r="C17" s="67" t="s">
        <v>1450</v>
      </c>
      <c r="D17" s="77" t="s">
        <v>1082</v>
      </c>
      <c r="E17" s="147" t="s">
        <v>1460</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36" priority="5">
      <formula>$F1="VALOR INCONSISTENTE"</formula>
    </cfRule>
  </conditionalFormatting>
  <conditionalFormatting sqref="A18:J38 A9:J15 A16:D17 G16:J17 E17:F17">
    <cfRule type="expression" dxfId="3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4" priority="3">
      <formula>$F4="VALOR INCONSISTENTE"</formula>
    </cfRule>
  </conditionalFormatting>
  <conditionalFormatting sqref="E16:F16">
    <cfRule type="expression" dxfId="33"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4431A248-83E0-46E7-AA4D-E3086706AC0B}"/>
    <hyperlink ref="E17" r:id="rId2" display="https://www.google.com/url?url=https://www.tendaatacado.com.br/produto/queijo-prato-fatiado-president-1kg%3Fsrsltid%3DAfmBOorUFVJdmZYnEpa-0VADqhQpniqnLzwwsDFx60FJCnHv9bCoSVlsvpI%26region_id%3D000500&amp;rct=j&amp;q=&amp;esrc=s&amp;opi=95576897&amp;sa=U&amp;ved=0ahUKEwjhvbzn_c-KAxX6BrkGHVVDLN8QguUECJIH&amp;usg=AOvVaw1WZq6s9u11gKO7TKkMv6eh" xr:uid="{C03D0544-9AC7-4A71-8FE6-E5D610411B30}"/>
  </hyperlinks>
  <pageMargins left="0.4" right="0.4" top="0.6" bottom="0.6" header="0.31496062000000002" footer="0.31496062000000002"/>
  <pageSetup paperSize="9" scale="54" fitToHeight="0" orientation="landscape" cellComments="atEnd" r:id="rId3"/>
  <drawing r:id="rId4"/>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B919B-A65E-4323-B0FA-E65516E40C7C}">
  <sheetPr codeName="Planilha141">
    <pageSetUpPr fitToPage="1"/>
  </sheetPr>
  <dimension ref="A1:S19"/>
  <sheetViews>
    <sheetView showGridLines="0" zoomScale="80" zoomScaleNormal="80" workbookViewId="0">
      <pane ySplit="2" topLeftCell="A7" activePane="bottomLeft" state="frozen"/>
      <selection pane="bottomLeft" activeCell="A12" sqref="A1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275</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7.373333333333334</v>
      </c>
      <c r="B5" s="146">
        <f>IFERROR(MEDIAN(B7:B1048576),0)</f>
        <v>7.4</v>
      </c>
      <c r="C5" s="146"/>
      <c r="D5" s="146">
        <f>IFERROR(AVERAGEIFS(B7:B1048576,B7:B1048576,"&lt;"&amp;(A5+IFERROR(_xlfn.STDEV.S(B7:B1048576),0)),B7:B1048576,"&gt;"&amp;(A5-IFERROR(_xlfn.STDEV.S(B7:B1048576),0))),0)</f>
        <v>7.45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1827</v>
      </c>
      <c r="B9" s="51">
        <v>7.8</v>
      </c>
      <c r="C9" s="41" t="s">
        <v>285</v>
      </c>
      <c r="D9" s="41" t="s">
        <v>286</v>
      </c>
      <c r="E9" s="42">
        <v>39984818000121</v>
      </c>
      <c r="F9" s="40">
        <v>45517</v>
      </c>
      <c r="G9" s="69" t="s">
        <v>558</v>
      </c>
      <c r="H9" s="41">
        <v>44</v>
      </c>
      <c r="I9" s="41">
        <v>2024</v>
      </c>
      <c r="J9" s="43" t="s">
        <v>302</v>
      </c>
      <c r="L9" s="38"/>
      <c r="M9" s="30"/>
      <c r="N9" s="30"/>
      <c r="Q9" s="31"/>
      <c r="R9" s="31"/>
      <c r="S9" s="31"/>
    </row>
    <row r="10" spans="1:19" s="29" customFormat="1" ht="52.5" customHeight="1" x14ac:dyDescent="0.3">
      <c r="A10" s="36" t="s">
        <v>275</v>
      </c>
      <c r="B10" s="51">
        <v>7</v>
      </c>
      <c r="C10" s="41" t="s">
        <v>285</v>
      </c>
      <c r="D10" s="41" t="s">
        <v>286</v>
      </c>
      <c r="E10" s="42">
        <v>24634705000129</v>
      </c>
      <c r="F10" s="40">
        <v>45544</v>
      </c>
      <c r="G10" s="69" t="s">
        <v>1826</v>
      </c>
      <c r="H10" s="41">
        <v>13</v>
      </c>
      <c r="I10" s="41">
        <v>2024</v>
      </c>
      <c r="J10" s="43" t="s">
        <v>289</v>
      </c>
      <c r="L10" s="38"/>
      <c r="M10" s="30"/>
      <c r="N10" s="30"/>
      <c r="Q10" s="31"/>
      <c r="R10" s="31"/>
      <c r="S10" s="31"/>
    </row>
    <row r="11" spans="1:19" s="29" customFormat="1" ht="52.5" customHeight="1" x14ac:dyDescent="0.3">
      <c r="A11" s="36" t="s">
        <v>1825</v>
      </c>
      <c r="B11" s="51">
        <v>8.4499999999999993</v>
      </c>
      <c r="C11" s="41" t="s">
        <v>285</v>
      </c>
      <c r="D11" s="41" t="s">
        <v>286</v>
      </c>
      <c r="E11" s="42">
        <v>23934117000148</v>
      </c>
      <c r="F11" s="40">
        <v>45394</v>
      </c>
      <c r="G11" s="69" t="s">
        <v>530</v>
      </c>
      <c r="H11" s="41">
        <v>1</v>
      </c>
      <c r="I11" s="41">
        <v>2024</v>
      </c>
      <c r="J11" s="43" t="s">
        <v>553</v>
      </c>
      <c r="L11" s="38"/>
      <c r="M11" s="30"/>
      <c r="N11" s="30"/>
      <c r="Q11" s="31"/>
      <c r="R11" s="31"/>
      <c r="S11" s="31"/>
    </row>
    <row r="12" spans="1:19" s="29" customFormat="1" ht="52.5" customHeight="1" x14ac:dyDescent="0.3">
      <c r="A12" s="36" t="s">
        <v>1035</v>
      </c>
      <c r="B12" s="51">
        <v>7</v>
      </c>
      <c r="C12" s="41" t="s">
        <v>285</v>
      </c>
      <c r="D12" s="41" t="s">
        <v>286</v>
      </c>
      <c r="E12" s="42">
        <v>19539086000153</v>
      </c>
      <c r="F12" s="40">
        <v>45328</v>
      </c>
      <c r="G12" s="69" t="s">
        <v>1829</v>
      </c>
      <c r="H12" s="41">
        <v>1</v>
      </c>
      <c r="I12" s="41">
        <v>2024</v>
      </c>
      <c r="J12" s="43" t="s">
        <v>289</v>
      </c>
      <c r="L12" s="38"/>
      <c r="M12" s="30"/>
      <c r="N12" s="30"/>
      <c r="Q12" s="31"/>
      <c r="R12" s="31"/>
      <c r="S12" s="31"/>
    </row>
    <row r="13" spans="1:19" s="29" customFormat="1" ht="52.5" customHeight="1" x14ac:dyDescent="0.3">
      <c r="A13" s="36" t="s">
        <v>275</v>
      </c>
      <c r="B13" s="51">
        <v>8</v>
      </c>
      <c r="C13" s="41" t="s">
        <v>285</v>
      </c>
      <c r="D13" s="41" t="s">
        <v>286</v>
      </c>
      <c r="E13" s="42">
        <v>68365047004</v>
      </c>
      <c r="F13" s="40">
        <v>45503</v>
      </c>
      <c r="G13" s="69" t="s">
        <v>1828</v>
      </c>
      <c r="H13" s="41">
        <v>3</v>
      </c>
      <c r="I13" s="41">
        <v>2024</v>
      </c>
      <c r="J13" s="43" t="s">
        <v>553</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1461</v>
      </c>
      <c r="B16" s="51">
        <v>5.99</v>
      </c>
      <c r="C16" s="67" t="s">
        <v>1450</v>
      </c>
      <c r="D16" s="77" t="s">
        <v>1130</v>
      </c>
      <c r="E16" s="137" t="s">
        <v>1462</v>
      </c>
      <c r="F16" s="149"/>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32" priority="5">
      <formula>$F1="VALOR INCONSISTENTE"</formula>
    </cfRule>
  </conditionalFormatting>
  <conditionalFormatting sqref="A16:D16 G16:J16 A17:J37 A9:J15">
    <cfRule type="expression" dxfId="3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 priority="3">
      <formula>$F4="VALOR INCONSISTENTE"</formula>
    </cfRule>
  </conditionalFormatting>
  <conditionalFormatting sqref="E16:F16">
    <cfRule type="expression" dxfId="29"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234AF-5D38-433E-AAAF-99AE595D75A7}">
  <sheetPr codeName="Planilha142">
    <pageSetUpPr fitToPage="1"/>
  </sheetPr>
  <dimension ref="A1:S20"/>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276</v>
      </c>
      <c r="C1" s="140"/>
      <c r="D1" s="141"/>
      <c r="E1" s="9"/>
      <c r="F1" s="2"/>
      <c r="G1" s="1"/>
      <c r="H1" s="2"/>
      <c r="I1" s="2"/>
      <c r="J1" s="2"/>
      <c r="K1" s="3"/>
      <c r="M1" s="3"/>
      <c r="N1" s="3"/>
    </row>
    <row r="2" spans="1:19" s="26" customFormat="1" ht="27" customHeight="1" x14ac:dyDescent="0.25">
      <c r="A2" s="70" t="s">
        <v>26</v>
      </c>
      <c r="B2" s="142" t="s">
        <v>175</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8.1814285714285724</v>
      </c>
      <c r="B5" s="146">
        <f>IFERROR(MEDIAN(B7:B1048576),0)</f>
        <v>6.89</v>
      </c>
      <c r="C5" s="146"/>
      <c r="D5" s="146">
        <f>IFERROR(AVERAGEIFS(B7:B1048576,B7:B1048576,"&lt;"&amp;(A5+IFERROR(_xlfn.STDEV.S(B7:B1048576),0)),B7:B1048576,"&gt;"&amp;(A5-IFERROR(_xlfn.STDEV.S(B7:B1048576),0))),0)</f>
        <v>7.3800000000000017</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1038</v>
      </c>
      <c r="B9" s="51">
        <v>6.47</v>
      </c>
      <c r="C9" s="41" t="s">
        <v>171</v>
      </c>
      <c r="D9" s="41" t="s">
        <v>286</v>
      </c>
      <c r="E9" s="42" t="s">
        <v>461</v>
      </c>
      <c r="F9" s="40">
        <v>45365</v>
      </c>
      <c r="G9" s="69" t="s">
        <v>398</v>
      </c>
      <c r="H9" s="41">
        <v>18</v>
      </c>
      <c r="I9" s="41">
        <v>2024</v>
      </c>
      <c r="J9" s="43" t="s">
        <v>302</v>
      </c>
      <c r="L9" s="38"/>
      <c r="M9" s="30"/>
      <c r="N9" s="30"/>
      <c r="Q9" s="31"/>
      <c r="R9" s="31"/>
      <c r="S9" s="31"/>
    </row>
    <row r="10" spans="1:19" s="29" customFormat="1" ht="52.5" customHeight="1" x14ac:dyDescent="0.3">
      <c r="A10" s="36" t="s">
        <v>1039</v>
      </c>
      <c r="B10" s="51">
        <v>6.55</v>
      </c>
      <c r="C10" s="41" t="s">
        <v>294</v>
      </c>
      <c r="D10" s="41" t="s">
        <v>286</v>
      </c>
      <c r="E10" s="42" t="s">
        <v>575</v>
      </c>
      <c r="F10" s="40">
        <v>45419</v>
      </c>
      <c r="G10" s="69" t="s">
        <v>576</v>
      </c>
      <c r="H10" s="41">
        <v>2</v>
      </c>
      <c r="I10" s="41">
        <v>2024</v>
      </c>
      <c r="J10" s="43" t="s">
        <v>302</v>
      </c>
      <c r="L10" s="38"/>
      <c r="M10" s="30"/>
      <c r="N10" s="30"/>
      <c r="Q10" s="31"/>
      <c r="R10" s="31"/>
      <c r="S10" s="31"/>
    </row>
    <row r="11" spans="1:19" s="29" customFormat="1" ht="52.5" customHeight="1" x14ac:dyDescent="0.3">
      <c r="A11" s="36" t="s">
        <v>1040</v>
      </c>
      <c r="B11" s="51">
        <v>7.9</v>
      </c>
      <c r="C11" s="41" t="s">
        <v>294</v>
      </c>
      <c r="D11" s="41" t="s">
        <v>286</v>
      </c>
      <c r="E11" s="42" t="s">
        <v>298</v>
      </c>
      <c r="F11" s="40">
        <v>45420</v>
      </c>
      <c r="G11" s="69" t="s">
        <v>296</v>
      </c>
      <c r="H11" s="41">
        <v>1</v>
      </c>
      <c r="I11" s="41">
        <v>2024</v>
      </c>
      <c r="J11" s="43" t="s">
        <v>288</v>
      </c>
      <c r="L11" s="38"/>
      <c r="M11" s="30"/>
      <c r="N11" s="30"/>
      <c r="Q11" s="31"/>
      <c r="R11" s="31"/>
      <c r="S11" s="31"/>
    </row>
    <row r="12" spans="1:19" s="29" customFormat="1" ht="52.5" customHeight="1" x14ac:dyDescent="0.3">
      <c r="A12" s="36" t="s">
        <v>1041</v>
      </c>
      <c r="B12" s="51">
        <v>6.89</v>
      </c>
      <c r="C12" s="41" t="s">
        <v>472</v>
      </c>
      <c r="D12" s="41" t="s">
        <v>305</v>
      </c>
      <c r="E12" s="42" t="s">
        <v>521</v>
      </c>
      <c r="F12" s="40">
        <v>45359</v>
      </c>
      <c r="G12" s="69" t="s">
        <v>793</v>
      </c>
      <c r="H12" s="41" t="s">
        <v>511</v>
      </c>
      <c r="I12" s="41">
        <v>2024</v>
      </c>
      <c r="J12" s="43" t="s">
        <v>309</v>
      </c>
      <c r="L12" s="38"/>
      <c r="M12" s="30"/>
      <c r="N12" s="30"/>
      <c r="Q12" s="31"/>
      <c r="R12" s="31"/>
      <c r="S12" s="31"/>
    </row>
    <row r="13" spans="1:19" s="29" customFormat="1" ht="52.5" customHeight="1" x14ac:dyDescent="0.3">
      <c r="A13" s="36" t="s">
        <v>1042</v>
      </c>
      <c r="B13" s="51">
        <v>6.48</v>
      </c>
      <c r="C13" s="41" t="s">
        <v>477</v>
      </c>
      <c r="D13" s="41" t="s">
        <v>305</v>
      </c>
      <c r="E13" s="42" t="s">
        <v>478</v>
      </c>
      <c r="F13" s="40">
        <v>45450</v>
      </c>
      <c r="G13" s="69" t="s">
        <v>479</v>
      </c>
      <c r="H13" s="41" t="s">
        <v>480</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1464</v>
      </c>
      <c r="B16" s="51">
        <v>9.99</v>
      </c>
      <c r="C16" s="67" t="s">
        <v>1463</v>
      </c>
      <c r="D16" s="77" t="s">
        <v>1187</v>
      </c>
      <c r="E16" s="147" t="s">
        <v>1465</v>
      </c>
      <c r="F16" s="138"/>
      <c r="G16" s="32"/>
      <c r="H16" s="32"/>
      <c r="I16" s="32"/>
      <c r="J16" s="32"/>
      <c r="L16" s="75"/>
      <c r="M16" s="35"/>
      <c r="N16" s="35"/>
      <c r="Q16" s="34"/>
      <c r="R16" s="34"/>
      <c r="S16" s="34"/>
    </row>
    <row r="17" spans="1:19" s="33" customFormat="1" ht="54" customHeight="1" x14ac:dyDescent="0.35">
      <c r="A17" s="36" t="s">
        <v>1830</v>
      </c>
      <c r="B17" s="51">
        <v>12.99</v>
      </c>
      <c r="C17" s="67" t="s">
        <v>1463</v>
      </c>
      <c r="D17" s="77" t="s">
        <v>1832</v>
      </c>
      <c r="E17" s="147" t="s">
        <v>1831</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28" priority="5">
      <formula>$F1="VALOR INCONSISTENTE"</formula>
    </cfRule>
  </conditionalFormatting>
  <conditionalFormatting sqref="A9:J38">
    <cfRule type="expression" dxfId="2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6" priority="3">
      <formula>$F4="VALOR INCONSISTENTE"</formula>
    </cfRule>
  </conditionalFormatting>
  <hyperlinks>
    <hyperlink ref="E16" r:id="rId1" display="https://www.google.com/url?url=https://www.supermercadonossacasa.com.br/p/Sagu-Nippon-500G-Mandioca%3Fsrsltid%3DAfmBOoptX22Cstts5JJVgvaO-gY8QMicvSlwL_2wRawt33i54Cgz0awJcU4&amp;rct=j&amp;q=&amp;esrc=s&amp;opi=95576897&amp;sa=U&amp;ved=0ahUKEwinlLTz_c-KAxWZGLkGHYG5BHsQgOUECLcG&amp;usg=AOvVaw1QpUz6R_wIyneJwxTn44q7" xr:uid="{D0DC38D7-7879-4253-AFF0-1C8366392B94}"/>
    <hyperlink ref="E17" r:id="rId2" xr:uid="{6D408997-5F09-472F-8921-4097389E33F6}"/>
  </hyperlinks>
  <pageMargins left="0.4" right="0.4" top="0.6" bottom="0.6" header="0.31496062000000002" footer="0.31496062000000002"/>
  <pageSetup paperSize="9" scale="54" fitToHeight="0" orientation="landscape" cellComments="atEnd" r:id="rId3"/>
  <drawing r:id="rId4"/>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AFA4E-FC16-4745-B813-2D0E8F44F75F}">
  <sheetPr codeName="Planilha143">
    <pageSetUpPr fitToPage="1"/>
  </sheetPr>
  <dimension ref="A1:S20"/>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277</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2.2842857142857143</v>
      </c>
      <c r="B5" s="146">
        <f>IFERROR(MEDIAN(B7:B1048576),0)</f>
        <v>2.1</v>
      </c>
      <c r="C5" s="146"/>
      <c r="D5" s="146">
        <f>IFERROR(AVERAGEIFS(B7:B1048576,B7:B1048576,"&lt;"&amp;(A5+IFERROR(_xlfn.STDEV.S(B7:B1048576),0)),B7:B1048576,"&gt;"&amp;(A5-IFERROR(_xlfn.STDEV.S(B7:B1048576),0))),0)</f>
        <v>2.145</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1043</v>
      </c>
      <c r="B9" s="51">
        <v>1.8</v>
      </c>
      <c r="C9" s="41" t="s">
        <v>285</v>
      </c>
      <c r="D9" s="41" t="s">
        <v>286</v>
      </c>
      <c r="E9" s="42" t="s">
        <v>298</v>
      </c>
      <c r="F9" s="40">
        <v>45420</v>
      </c>
      <c r="G9" s="69" t="s">
        <v>296</v>
      </c>
      <c r="H9" s="41">
        <v>1</v>
      </c>
      <c r="I9" s="41">
        <v>2024</v>
      </c>
      <c r="J9" s="43" t="s">
        <v>288</v>
      </c>
      <c r="L9" s="38"/>
      <c r="M9" s="30"/>
      <c r="N9" s="30"/>
      <c r="Q9" s="31"/>
      <c r="R9" s="31"/>
      <c r="S9" s="31"/>
    </row>
    <row r="10" spans="1:19" s="29" customFormat="1" ht="52.5" customHeight="1" x14ac:dyDescent="0.3">
      <c r="A10" s="36" t="s">
        <v>1833</v>
      </c>
      <c r="B10" s="51">
        <v>2.1</v>
      </c>
      <c r="C10" s="41" t="s">
        <v>285</v>
      </c>
      <c r="D10" s="41" t="s">
        <v>286</v>
      </c>
      <c r="E10" s="42" t="s">
        <v>712</v>
      </c>
      <c r="F10" s="40">
        <v>45562</v>
      </c>
      <c r="G10" s="69" t="s">
        <v>713</v>
      </c>
      <c r="H10" s="41">
        <v>12</v>
      </c>
      <c r="I10" s="41">
        <v>2024</v>
      </c>
      <c r="J10" s="43" t="s">
        <v>289</v>
      </c>
      <c r="L10" s="38"/>
      <c r="M10" s="30"/>
      <c r="N10" s="30"/>
      <c r="Q10" s="31"/>
      <c r="R10" s="31"/>
      <c r="S10" s="31"/>
    </row>
    <row r="11" spans="1:19" s="29" customFormat="1" ht="52.5" customHeight="1" x14ac:dyDescent="0.3">
      <c r="A11" s="36" t="s">
        <v>1834</v>
      </c>
      <c r="B11" s="51">
        <v>2.4</v>
      </c>
      <c r="C11" s="41" t="s">
        <v>294</v>
      </c>
      <c r="D11" s="41" t="s">
        <v>286</v>
      </c>
      <c r="E11" s="42" t="s">
        <v>1835</v>
      </c>
      <c r="F11" s="40">
        <v>45477</v>
      </c>
      <c r="G11" s="69" t="s">
        <v>602</v>
      </c>
      <c r="H11" s="41">
        <v>12</v>
      </c>
      <c r="I11" s="41">
        <v>2024</v>
      </c>
      <c r="J11" s="43" t="s">
        <v>289</v>
      </c>
      <c r="L11" s="38"/>
      <c r="M11" s="30"/>
      <c r="N11" s="30"/>
      <c r="Q11" s="31"/>
      <c r="R11" s="31"/>
      <c r="S11" s="31"/>
    </row>
    <row r="12" spans="1:19" s="29" customFormat="1" ht="52.5" customHeight="1" x14ac:dyDescent="0.3">
      <c r="A12" s="36" t="s">
        <v>1044</v>
      </c>
      <c r="B12" s="51">
        <v>2.86</v>
      </c>
      <c r="C12" s="41" t="s">
        <v>285</v>
      </c>
      <c r="D12" s="41" t="s">
        <v>286</v>
      </c>
      <c r="E12" s="42" t="s">
        <v>573</v>
      </c>
      <c r="F12" s="40">
        <v>45341</v>
      </c>
      <c r="G12" s="69" t="s">
        <v>574</v>
      </c>
      <c r="H12" s="41">
        <v>1</v>
      </c>
      <c r="I12" s="41">
        <v>2024</v>
      </c>
      <c r="J12" s="43" t="s">
        <v>289</v>
      </c>
      <c r="L12" s="38"/>
      <c r="M12" s="30"/>
      <c r="N12" s="30"/>
      <c r="Q12" s="31"/>
      <c r="R12" s="31"/>
      <c r="S12" s="31"/>
    </row>
    <row r="13" spans="1:19" s="29" customFormat="1" ht="52.5" customHeight="1" x14ac:dyDescent="0.3">
      <c r="A13" s="36" t="s">
        <v>1045</v>
      </c>
      <c r="B13" s="51">
        <v>1.99</v>
      </c>
      <c r="C13" s="41" t="s">
        <v>285</v>
      </c>
      <c r="D13" s="41" t="s">
        <v>286</v>
      </c>
      <c r="E13" s="42" t="s">
        <v>940</v>
      </c>
      <c r="F13" s="40">
        <v>45427</v>
      </c>
      <c r="G13" s="69" t="s">
        <v>1046</v>
      </c>
      <c r="H13" s="41">
        <v>17</v>
      </c>
      <c r="I13" s="41">
        <v>2024</v>
      </c>
      <c r="J13" s="43" t="s">
        <v>289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1836</v>
      </c>
      <c r="B16" s="51">
        <v>2.09</v>
      </c>
      <c r="C16" s="67" t="s">
        <v>1463</v>
      </c>
      <c r="D16" s="77" t="s">
        <v>1163</v>
      </c>
      <c r="E16" s="147" t="s">
        <v>1837</v>
      </c>
      <c r="F16" s="138"/>
      <c r="G16" s="32"/>
      <c r="H16" s="32"/>
      <c r="I16" s="32"/>
      <c r="J16" s="32"/>
      <c r="L16" s="75"/>
      <c r="M16" s="35"/>
      <c r="N16" s="35"/>
      <c r="Q16" s="34"/>
      <c r="R16" s="34"/>
      <c r="S16" s="34"/>
    </row>
    <row r="17" spans="1:19" s="33" customFormat="1" ht="54" customHeight="1" x14ac:dyDescent="0.35">
      <c r="A17" s="36" t="s">
        <v>1838</v>
      </c>
      <c r="B17" s="51">
        <v>2.75</v>
      </c>
      <c r="C17" s="67" t="s">
        <v>1463</v>
      </c>
      <c r="D17" s="77" t="s">
        <v>1839</v>
      </c>
      <c r="E17" s="147" t="s">
        <v>1840</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25" priority="9">
      <formula>$F1="VALOR INCONSISTENTE"</formula>
    </cfRule>
  </conditionalFormatting>
  <conditionalFormatting sqref="A18:J38 A9:J15">
    <cfRule type="expression" dxfId="24" priority="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3" priority="7">
      <formula>$F4="VALOR INCONSISTENTE"</formula>
    </cfRule>
  </conditionalFormatting>
  <conditionalFormatting sqref="A16:B17 D16:J17">
    <cfRule type="expression" dxfId="22" priority="2">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6:C17">
    <cfRule type="expression" dxfId="21" priority="1">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45EA47F2-379D-4C4C-B085-68E44033741F}"/>
    <hyperlink ref="E17" r:id="rId2" display="https://www.google.com/url?url=https://blesscestas.com.br/produtos/sal-refinado-iodado-lebre-1kg/%3Fvariant%3D735770125%26pf%3Dmc%26srsltid%3DAfmBOoqPS3ZsGJ9ez-GstW_G7B6O_aPA3sL-wcZLdUQD1b0qoyvTN6SMQMY&amp;rct=j&amp;q=&amp;esrc=s&amp;opi=95576897&amp;sa=U&amp;ved=0ahUKEwjT29mTwLaKAxVTg5UCHdCCBPYQgOUECNsG&amp;usg=AOvVaw2Ip1h0Q9lN-CG1VTchCKQ_" xr:uid="{13C89D25-7831-4A29-AA36-D9750B121C5A}"/>
  </hyperlinks>
  <pageMargins left="0.4" right="0.4" top="0.6" bottom="0.6" header="0.31496062000000002" footer="0.31496062000000002"/>
  <pageSetup paperSize="9" scale="54" fitToHeight="0" orientation="landscape" cellComments="atEnd" r:id="rId3"/>
  <drawing r:id="rId4"/>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132FF-F122-4F4F-A58B-CA0BA9FA0D5A}">
  <sheetPr codeName="Planilha144">
    <pageSetUpPr fitToPage="1"/>
  </sheetPr>
  <dimension ref="A1:S19"/>
  <sheetViews>
    <sheetView showGridLines="0" zoomScale="80" zoomScaleNormal="80" workbookViewId="0">
      <pane ySplit="2" topLeftCell="A3" activePane="bottomLeft" state="frozen"/>
      <selection pane="bottomLeft" activeCell="D10" sqref="D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278</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14.486666666666665</v>
      </c>
      <c r="B5" s="146">
        <f>IFERROR(MEDIAN(B7:B1048576),0)</f>
        <v>14.79</v>
      </c>
      <c r="C5" s="146"/>
      <c r="D5" s="146">
        <f>IFERROR(AVERAGEIFS(B7:B1048576,B7:B1048576,"&lt;"&amp;(A5+IFERROR(_xlfn.STDEV.S(B7:B1048576),0)),B7:B1048576,"&gt;"&amp;(A5-IFERROR(_xlfn.STDEV.S(B7:B1048576),0))),0)</f>
        <v>14.983999999999998</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1047</v>
      </c>
      <c r="B9" s="51">
        <v>15.08</v>
      </c>
      <c r="C9" s="41" t="s">
        <v>285</v>
      </c>
      <c r="D9" s="41" t="s">
        <v>286</v>
      </c>
      <c r="E9" s="42" t="s">
        <v>399</v>
      </c>
      <c r="F9" s="40">
        <v>45345</v>
      </c>
      <c r="G9" s="69" t="s">
        <v>1048</v>
      </c>
      <c r="H9" s="41">
        <v>4</v>
      </c>
      <c r="I9" s="41">
        <v>2024</v>
      </c>
      <c r="J9" s="43" t="s">
        <v>302</v>
      </c>
      <c r="L9" s="38"/>
      <c r="M9" s="30"/>
      <c r="N9" s="30"/>
      <c r="Q9" s="31"/>
      <c r="R9" s="31"/>
      <c r="S9" s="31"/>
    </row>
    <row r="10" spans="1:19" s="29" customFormat="1" ht="52.5" customHeight="1" x14ac:dyDescent="0.3">
      <c r="A10" s="36" t="s">
        <v>1868</v>
      </c>
      <c r="B10" s="51">
        <v>15.75</v>
      </c>
      <c r="C10" s="41" t="s">
        <v>285</v>
      </c>
      <c r="D10" s="41" t="s">
        <v>286</v>
      </c>
      <c r="E10" s="42">
        <v>40041779000108</v>
      </c>
      <c r="F10" s="40">
        <v>45331</v>
      </c>
      <c r="G10" s="69" t="s">
        <v>519</v>
      </c>
      <c r="H10" s="41">
        <v>4</v>
      </c>
      <c r="I10" s="41">
        <v>2024</v>
      </c>
      <c r="J10" s="43" t="s">
        <v>288</v>
      </c>
      <c r="L10" s="38"/>
      <c r="M10" s="30"/>
      <c r="N10" s="30"/>
      <c r="Q10" s="31"/>
      <c r="R10" s="31"/>
      <c r="S10" s="31"/>
    </row>
    <row r="11" spans="1:19" s="29" customFormat="1" ht="52.5" customHeight="1" x14ac:dyDescent="0.3">
      <c r="A11" s="36" t="s">
        <v>1841</v>
      </c>
      <c r="B11" s="51">
        <v>12</v>
      </c>
      <c r="C11" s="41" t="s">
        <v>285</v>
      </c>
      <c r="D11" s="41" t="s">
        <v>286</v>
      </c>
      <c r="E11" s="42">
        <v>9376371000147</v>
      </c>
      <c r="F11" s="40">
        <v>45328</v>
      </c>
      <c r="G11" s="69" t="s">
        <v>1842</v>
      </c>
      <c r="H11" s="41">
        <v>1</v>
      </c>
      <c r="I11" s="41">
        <v>2024</v>
      </c>
      <c r="J11" s="43" t="s">
        <v>288</v>
      </c>
      <c r="L11" s="38"/>
      <c r="M11" s="30"/>
      <c r="N11" s="30"/>
      <c r="Q11" s="31"/>
      <c r="R11" s="31"/>
      <c r="S11" s="31"/>
    </row>
    <row r="12" spans="1:19" s="29" customFormat="1" ht="52.5" customHeight="1" x14ac:dyDescent="0.3">
      <c r="A12" s="36" t="s">
        <v>1869</v>
      </c>
      <c r="B12" s="51">
        <v>13.8</v>
      </c>
      <c r="C12" s="41" t="s">
        <v>1870</v>
      </c>
      <c r="D12" s="41" t="s">
        <v>305</v>
      </c>
      <c r="E12" s="42">
        <v>4179564000194</v>
      </c>
      <c r="F12" s="40">
        <v>45558</v>
      </c>
      <c r="G12" s="69" t="s">
        <v>1871</v>
      </c>
      <c r="H12" s="41" t="s">
        <v>1872</v>
      </c>
      <c r="I12" s="41">
        <v>2024</v>
      </c>
      <c r="J12" s="43" t="s">
        <v>309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35" t="s">
        <v>46</v>
      </c>
      <c r="F14" s="136"/>
      <c r="G14" s="68"/>
      <c r="H14" s="68"/>
      <c r="I14" s="68"/>
      <c r="J14" s="68"/>
      <c r="M14" s="62"/>
      <c r="N14" s="62"/>
      <c r="Q14" s="63"/>
      <c r="R14" s="63"/>
      <c r="S14" s="63"/>
    </row>
    <row r="15" spans="1:19" s="33" customFormat="1" ht="54" customHeight="1" x14ac:dyDescent="0.35">
      <c r="A15" s="36" t="s">
        <v>1865</v>
      </c>
      <c r="B15" s="51">
        <v>15.79</v>
      </c>
      <c r="C15" s="67" t="s">
        <v>1463</v>
      </c>
      <c r="D15" s="77" t="s">
        <v>1867</v>
      </c>
      <c r="E15" s="147" t="s">
        <v>1866</v>
      </c>
      <c r="F15" s="138"/>
      <c r="G15" s="32"/>
      <c r="H15" s="32"/>
      <c r="I15" s="32"/>
      <c r="J15" s="32"/>
      <c r="L15" s="75"/>
      <c r="M15" s="35"/>
      <c r="N15" s="35"/>
      <c r="Q15" s="34"/>
      <c r="R15" s="34"/>
      <c r="S15" s="34"/>
    </row>
    <row r="16" spans="1:19" s="33" customFormat="1" ht="54" customHeight="1" x14ac:dyDescent="0.35">
      <c r="A16" s="36" t="s">
        <v>1467</v>
      </c>
      <c r="B16" s="51">
        <v>14.5</v>
      </c>
      <c r="C16" s="67" t="s">
        <v>1463</v>
      </c>
      <c r="D16" s="77" t="s">
        <v>1091</v>
      </c>
      <c r="E16" s="137" t="s">
        <v>1468</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1">
    <mergeCell ref="D18:F18"/>
    <mergeCell ref="D19:F19"/>
    <mergeCell ref="E14:F14"/>
    <mergeCell ref="E15:F15"/>
    <mergeCell ref="E16:F16"/>
    <mergeCell ref="B1:D1"/>
    <mergeCell ref="B2:D2"/>
    <mergeCell ref="B4:C4"/>
    <mergeCell ref="D4:E4"/>
    <mergeCell ref="B5:C5"/>
    <mergeCell ref="D5:E5"/>
  </mergeCells>
  <conditionalFormatting sqref="F1:F3 F8:F12">
    <cfRule type="expression" dxfId="20" priority="5">
      <formula>$F1="VALOR INCONSISTENTE"</formula>
    </cfRule>
  </conditionalFormatting>
  <conditionalFormatting sqref="A9:J25">
    <cfRule type="expression" dxfId="1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 priority="3">
      <formula>$F4="VALOR INCONSISTENTE"</formula>
    </cfRule>
  </conditionalFormatting>
  <hyperlinks>
    <hyperlink ref="E15" r:id="rId1" xr:uid="{7D4B50ED-C859-441B-B321-3345F7C73D16}"/>
  </hyperlinks>
  <pageMargins left="0.4" right="0.4" top="0.6" bottom="0.6" header="0.31496062000000002" footer="0.31496062000000002"/>
  <pageSetup paperSize="9" scale="54" fitToHeight="0" orientation="landscape" cellComments="atEnd" r:id="rId2"/>
  <drawing r:id="rId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1093-42E2-4E9C-A178-112370711439}">
  <sheetPr codeName="Planilha145">
    <pageSetUpPr fitToPage="1"/>
  </sheetPr>
  <dimension ref="A1:S20"/>
  <sheetViews>
    <sheetView showGridLines="0" zoomScale="80" zoomScaleNormal="80" workbookViewId="0">
      <pane ySplit="2" topLeftCell="A7" activePane="bottomLeft" state="frozen"/>
      <selection pane="bottomLeft" activeCell="C11" sqref="C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279</v>
      </c>
      <c r="C1" s="140"/>
      <c r="D1" s="141"/>
      <c r="E1" s="9"/>
      <c r="F1" s="2"/>
      <c r="G1" s="1"/>
      <c r="H1" s="2"/>
      <c r="I1" s="2"/>
      <c r="J1" s="2"/>
      <c r="K1" s="3"/>
      <c r="M1" s="3"/>
      <c r="N1" s="3"/>
    </row>
    <row r="2" spans="1:19" s="26" customFormat="1" ht="27" customHeight="1" x14ac:dyDescent="0.25">
      <c r="A2" s="70" t="s">
        <v>26</v>
      </c>
      <c r="B2" s="142" t="s">
        <v>188</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18.581428571428571</v>
      </c>
      <c r="B5" s="146">
        <f>IFERROR(MEDIAN(B7:B1048576),0)</f>
        <v>18</v>
      </c>
      <c r="C5" s="146"/>
      <c r="D5" s="146">
        <f>IFERROR(AVERAGEIFS(B7:B1048576,B7:B1048576,"&lt;"&amp;(A5+IFERROR(_xlfn.STDEV.S(B7:B1048576),0)),B7:B1048576,"&gt;"&amp;(A5-IFERROR(_xlfn.STDEV.S(B7:B1048576),0))),0)</f>
        <v>18.415999999999997</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1846</v>
      </c>
      <c r="B9" s="51">
        <v>18</v>
      </c>
      <c r="C9" s="41" t="s">
        <v>404</v>
      </c>
      <c r="D9" s="41" t="s">
        <v>286</v>
      </c>
      <c r="E9" s="42">
        <v>19040317000180</v>
      </c>
      <c r="F9" s="40">
        <v>45349</v>
      </c>
      <c r="G9" s="69" t="s">
        <v>643</v>
      </c>
      <c r="H9" s="41">
        <v>1</v>
      </c>
      <c r="I9" s="41">
        <v>2024</v>
      </c>
      <c r="J9" s="43" t="s">
        <v>289</v>
      </c>
      <c r="L9" s="38"/>
      <c r="M9" s="30"/>
      <c r="N9" s="30"/>
      <c r="Q9" s="31"/>
      <c r="R9" s="31"/>
      <c r="S9" s="31"/>
    </row>
    <row r="10" spans="1:19" s="29" customFormat="1" ht="52.5" customHeight="1" x14ac:dyDescent="0.3">
      <c r="A10" s="36" t="s">
        <v>1050</v>
      </c>
      <c r="B10" s="51">
        <v>18</v>
      </c>
      <c r="C10" s="41" t="s">
        <v>171</v>
      </c>
      <c r="D10" s="41" t="s">
        <v>286</v>
      </c>
      <c r="E10" s="42" t="s">
        <v>555</v>
      </c>
      <c r="F10" s="40">
        <v>45484</v>
      </c>
      <c r="G10" s="69" t="s">
        <v>556</v>
      </c>
      <c r="H10" s="41">
        <v>95</v>
      </c>
      <c r="I10" s="41">
        <v>2024</v>
      </c>
      <c r="J10" s="43" t="s">
        <v>302</v>
      </c>
      <c r="L10" s="38"/>
      <c r="M10" s="30"/>
      <c r="N10" s="30"/>
      <c r="Q10" s="31"/>
      <c r="R10" s="31"/>
      <c r="S10" s="31"/>
    </row>
    <row r="11" spans="1:19" s="29" customFormat="1" ht="52.5" customHeight="1" x14ac:dyDescent="0.3">
      <c r="A11" s="36" t="s">
        <v>1051</v>
      </c>
      <c r="B11" s="51">
        <v>16.09</v>
      </c>
      <c r="C11" s="41" t="s">
        <v>171</v>
      </c>
      <c r="D11" s="41" t="s">
        <v>286</v>
      </c>
      <c r="E11" s="42" t="s">
        <v>323</v>
      </c>
      <c r="F11" s="40">
        <v>45554</v>
      </c>
      <c r="G11" s="69" t="s">
        <v>735</v>
      </c>
      <c r="H11" s="41">
        <v>13</v>
      </c>
      <c r="I11" s="41">
        <v>2024</v>
      </c>
      <c r="J11" s="43" t="s">
        <v>302</v>
      </c>
      <c r="L11" s="38"/>
      <c r="M11" s="30"/>
      <c r="N11" s="30"/>
      <c r="Q11" s="31"/>
      <c r="R11" s="31"/>
      <c r="S11" s="31"/>
    </row>
    <row r="12" spans="1:19" s="29" customFormat="1" ht="52.5" customHeight="1" x14ac:dyDescent="0.3">
      <c r="A12" s="36" t="s">
        <v>1052</v>
      </c>
      <c r="B12" s="51">
        <v>17.489999999999998</v>
      </c>
      <c r="C12" s="41" t="s">
        <v>313</v>
      </c>
      <c r="D12" s="41" t="s">
        <v>311</v>
      </c>
      <c r="E12" s="42" t="s">
        <v>401</v>
      </c>
      <c r="F12" s="40">
        <v>45429</v>
      </c>
      <c r="G12" s="69" t="s">
        <v>402</v>
      </c>
      <c r="H12" s="41">
        <v>14</v>
      </c>
      <c r="I12" s="41">
        <v>2024</v>
      </c>
      <c r="J12" s="43" t="s">
        <v>312</v>
      </c>
      <c r="L12" s="38"/>
      <c r="M12" s="30"/>
      <c r="N12" s="30"/>
      <c r="Q12" s="31"/>
      <c r="R12" s="31"/>
      <c r="S12" s="31"/>
    </row>
    <row r="13" spans="1:19" s="29" customFormat="1" ht="52.5" customHeight="1" x14ac:dyDescent="0.3">
      <c r="A13" s="36" t="s">
        <v>1053</v>
      </c>
      <c r="B13" s="51">
        <v>19.690000000000001</v>
      </c>
      <c r="C13" s="41" t="s">
        <v>310</v>
      </c>
      <c r="D13" s="41" t="s">
        <v>311</v>
      </c>
      <c r="E13" s="42" t="s">
        <v>694</v>
      </c>
      <c r="F13" s="40">
        <v>45481</v>
      </c>
      <c r="G13" s="69" t="s">
        <v>1054</v>
      </c>
      <c r="H13" s="41">
        <v>34</v>
      </c>
      <c r="I13" s="41">
        <v>2024</v>
      </c>
      <c r="J13" s="43" t="s">
        <v>312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1843</v>
      </c>
      <c r="B16" s="51">
        <v>18.899999999999999</v>
      </c>
      <c r="C16" s="67" t="s">
        <v>1463</v>
      </c>
      <c r="D16" s="77" t="s">
        <v>1845</v>
      </c>
      <c r="E16" s="147" t="s">
        <v>1844</v>
      </c>
      <c r="F16" s="138"/>
      <c r="G16" s="32"/>
      <c r="H16" s="32"/>
      <c r="I16" s="32"/>
      <c r="J16" s="32"/>
      <c r="L16" s="75"/>
      <c r="M16" s="35"/>
      <c r="N16" s="35"/>
      <c r="Q16" s="34"/>
      <c r="R16" s="34"/>
      <c r="S16" s="34"/>
    </row>
    <row r="17" spans="1:19" s="33" customFormat="1" ht="54" customHeight="1" x14ac:dyDescent="0.35">
      <c r="A17" s="36" t="s">
        <v>1469</v>
      </c>
      <c r="B17" s="51">
        <v>21.9</v>
      </c>
      <c r="C17" s="67" t="s">
        <v>1463</v>
      </c>
      <c r="D17" s="77" t="s">
        <v>1470</v>
      </c>
      <c r="E17" s="137" t="s">
        <v>1471</v>
      </c>
      <c r="F17" s="138"/>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30" t="s">
        <v>49</v>
      </c>
      <c r="E19" s="130"/>
      <c r="F19" s="131"/>
      <c r="G19" s="37"/>
      <c r="H19" s="37"/>
      <c r="I19" s="37"/>
      <c r="J19" s="37"/>
      <c r="L19" s="38"/>
      <c r="M19" s="30"/>
      <c r="N19" s="30"/>
      <c r="Q19" s="31"/>
      <c r="R19" s="31"/>
      <c r="S19" s="31"/>
    </row>
    <row r="20" spans="1:19" s="29" customFormat="1" ht="54" customHeight="1" x14ac:dyDescent="0.3">
      <c r="A20" s="39" t="s">
        <v>27</v>
      </c>
      <c r="B20" s="51"/>
      <c r="C20" s="52"/>
      <c r="D20" s="132"/>
      <c r="E20" s="133"/>
      <c r="F20" s="13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17" priority="5">
      <formula>$F1="VALOR INCONSISTENTE"</formula>
    </cfRule>
  </conditionalFormatting>
  <conditionalFormatting sqref="A9:J38">
    <cfRule type="expression" dxfId="1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 priority="3">
      <formula>$F4="VALOR INCONSISTENTE"</formula>
    </cfRule>
  </conditionalFormatting>
  <hyperlinks>
    <hyperlink ref="E16" r:id="rId1" xr:uid="{747EC23B-4183-4468-9895-B8F7BDD0DD89}"/>
  </hyperlinks>
  <pageMargins left="0.4" right="0.4" top="0.6" bottom="0.6" header="0.31496062000000002" footer="0.31496062000000002"/>
  <pageSetup paperSize="9" scale="54" fitToHeight="0" orientation="landscape" cellComments="atEnd" r:id="rId2"/>
  <drawing r:id="rId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6DDE6-90A7-4DB6-A38E-B76EF64A2291}">
  <sheetPr codeName="Planilha146">
    <pageSetUpPr fitToPage="1"/>
  </sheetPr>
  <dimension ref="A1:S19"/>
  <sheetViews>
    <sheetView showGridLines="0" zoomScale="80" zoomScaleNormal="80" workbookViewId="0">
      <pane ySplit="2" topLeftCell="A3" activePane="bottomLeft" state="frozen"/>
      <selection pane="bottomLeft" activeCell="E16" sqref="E16:F1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280</v>
      </c>
      <c r="C1" s="140"/>
      <c r="D1" s="141"/>
      <c r="E1" s="9"/>
      <c r="F1" s="2"/>
      <c r="G1" s="1"/>
      <c r="H1" s="2"/>
      <c r="I1" s="2"/>
      <c r="J1" s="2"/>
      <c r="K1" s="3"/>
      <c r="M1" s="3"/>
      <c r="N1" s="3"/>
    </row>
    <row r="2" spans="1:19" s="26" customFormat="1" ht="27" customHeight="1" x14ac:dyDescent="0.25">
      <c r="A2" s="70" t="s">
        <v>26</v>
      </c>
      <c r="B2" s="142" t="s">
        <v>281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4.3250000000000002</v>
      </c>
      <c r="B5" s="146">
        <f>IFERROR(MEDIAN(B7:B1048576),0)</f>
        <v>4.3000000000000007</v>
      </c>
      <c r="C5" s="146"/>
      <c r="D5" s="146">
        <f>IFERROR(AVERAGEIFS(B7:B1048576,B7:B1048576,"&lt;"&amp;(A5+IFERROR(_xlfn.STDEV.S(B7:B1048576),0)),B7:B1048576,"&gt;"&amp;(A5-IFERROR(_xlfn.STDEV.S(B7:B1048576),0))),0)</f>
        <v>4.2750000000000004</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1847</v>
      </c>
      <c r="B9" s="51">
        <v>4</v>
      </c>
      <c r="C9" s="41" t="s">
        <v>171</v>
      </c>
      <c r="D9" s="41" t="s">
        <v>286</v>
      </c>
      <c r="E9" s="42" t="s">
        <v>1848</v>
      </c>
      <c r="F9" s="40">
        <v>45489</v>
      </c>
      <c r="G9" s="69" t="s">
        <v>873</v>
      </c>
      <c r="H9" s="41">
        <v>7</v>
      </c>
      <c r="I9" s="41">
        <v>2024</v>
      </c>
      <c r="J9" s="43" t="s">
        <v>1849</v>
      </c>
      <c r="L9" s="38"/>
      <c r="M9" s="30"/>
      <c r="N9" s="30"/>
      <c r="Q9" s="31"/>
      <c r="R9" s="31"/>
      <c r="S9" s="31"/>
    </row>
    <row r="10" spans="1:19" s="29" customFormat="1" ht="52.5" customHeight="1" x14ac:dyDescent="0.3">
      <c r="A10" s="36" t="s">
        <v>280</v>
      </c>
      <c r="B10" s="51">
        <v>4.91</v>
      </c>
      <c r="C10" s="41" t="s">
        <v>171</v>
      </c>
      <c r="D10" s="41" t="s">
        <v>286</v>
      </c>
      <c r="E10" s="42" t="s">
        <v>330</v>
      </c>
      <c r="F10" s="40">
        <v>45370</v>
      </c>
      <c r="G10" s="69" t="s">
        <v>971</v>
      </c>
      <c r="H10" s="41">
        <v>1</v>
      </c>
      <c r="I10" s="41">
        <v>2024</v>
      </c>
      <c r="J10" s="43" t="s">
        <v>553</v>
      </c>
      <c r="L10" s="38"/>
      <c r="M10" s="30"/>
      <c r="N10" s="30"/>
      <c r="Q10" s="31"/>
      <c r="R10" s="31"/>
      <c r="S10" s="31"/>
    </row>
    <row r="11" spans="1:19" s="29" customFormat="1" ht="52.5" customHeight="1" x14ac:dyDescent="0.3">
      <c r="A11" s="36" t="s">
        <v>1850</v>
      </c>
      <c r="B11" s="51">
        <v>4.4000000000000004</v>
      </c>
      <c r="C11" s="41" t="s">
        <v>171</v>
      </c>
      <c r="D11" s="41" t="s">
        <v>286</v>
      </c>
      <c r="E11" s="42" t="s">
        <v>394</v>
      </c>
      <c r="F11" s="40">
        <v>45537</v>
      </c>
      <c r="G11" s="69" t="s">
        <v>614</v>
      </c>
      <c r="H11" s="41">
        <v>52</v>
      </c>
      <c r="I11" s="41">
        <v>2024</v>
      </c>
      <c r="J11" s="43" t="s">
        <v>1849</v>
      </c>
      <c r="L11" s="38"/>
      <c r="M11" s="30"/>
      <c r="N11" s="30"/>
      <c r="Q11" s="31"/>
      <c r="R11" s="31"/>
      <c r="S11" s="31"/>
    </row>
    <row r="12" spans="1:19" s="29" customFormat="1" ht="52.5" customHeight="1" x14ac:dyDescent="0.3">
      <c r="A12" s="36" t="s">
        <v>1851</v>
      </c>
      <c r="B12" s="51">
        <v>3.94</v>
      </c>
      <c r="C12" s="41" t="s">
        <v>171</v>
      </c>
      <c r="D12" s="41" t="s">
        <v>286</v>
      </c>
      <c r="E12" s="42" t="s">
        <v>892</v>
      </c>
      <c r="F12" s="40">
        <v>45562</v>
      </c>
      <c r="G12" s="69" t="s">
        <v>713</v>
      </c>
      <c r="H12" s="41">
        <v>12</v>
      </c>
      <c r="I12" s="41">
        <v>2024</v>
      </c>
      <c r="J12" s="43" t="s">
        <v>1852</v>
      </c>
      <c r="L12" s="38"/>
      <c r="M12" s="30"/>
      <c r="N12" s="30"/>
      <c r="Q12" s="31"/>
      <c r="R12" s="31"/>
      <c r="S12" s="31"/>
    </row>
    <row r="13" spans="1:19" s="29" customFormat="1" ht="52.5" customHeight="1" x14ac:dyDescent="0.3">
      <c r="A13" s="36" t="s">
        <v>1853</v>
      </c>
      <c r="B13" s="51">
        <v>4.2</v>
      </c>
      <c r="C13" s="41" t="s">
        <v>171</v>
      </c>
      <c r="D13" s="41" t="s">
        <v>286</v>
      </c>
      <c r="E13" s="42" t="s">
        <v>572</v>
      </c>
      <c r="F13" s="40">
        <v>45404</v>
      </c>
      <c r="G13" s="69" t="s">
        <v>1854</v>
      </c>
      <c r="H13" s="41">
        <v>29</v>
      </c>
      <c r="I13" s="41">
        <v>2024</v>
      </c>
      <c r="J13" s="43" t="s">
        <v>1852</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1472</v>
      </c>
      <c r="B16" s="51">
        <v>4.5</v>
      </c>
      <c r="C16" s="67" t="s">
        <v>1463</v>
      </c>
      <c r="D16" s="77" t="s">
        <v>1473</v>
      </c>
      <c r="E16" s="147" t="s">
        <v>1474</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14" priority="5">
      <formula>$F1="VALOR INCONSISTENTE"</formula>
    </cfRule>
  </conditionalFormatting>
  <conditionalFormatting sqref="A16:D16 G16:J16 A17:J37 A9:J15">
    <cfRule type="expression" dxfId="1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 priority="3">
      <formula>$F4="VALOR INCONSISTENTE"</formula>
    </cfRule>
  </conditionalFormatting>
  <conditionalFormatting sqref="E16:F16">
    <cfRule type="expression" dxfId="11"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verdurasluzzi.com.br/tempero-verde-maco%3Fsrsltid%3DAfmBOopMp9PH9yCFhMKc4PHbi_vR49Miot--rbOATxK8cua_5VDcUPCUjGU&amp;rct=j&amp;q=&amp;esrc=s&amp;opi=95576897&amp;sa=U&amp;ved=0ahUKEwialLCK_s-KAxU6JLkGHXAeH7UQgOUECPMF&amp;usg=AOvVaw2lsO19POtTP4PLC1BFW_u2" xr:uid="{58F4A856-80D5-47F6-8EA8-07EB18521589}"/>
  </hyperlinks>
  <pageMargins left="0.4" right="0.4" top="0.6" bottom="0.6" header="0.31496062000000002" footer="0.31496062000000002"/>
  <pageSetup paperSize="9" scale="54" fitToHeight="0" orientation="landscape" cellComments="atEnd" r:id="rId2"/>
  <drawing r:id="rId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12E49-EE6B-4357-AB39-4C8B145024FF}">
  <sheetPr codeName="Planilha147">
    <pageSetUpPr fitToPage="1"/>
  </sheetPr>
  <dimension ref="A1:S19"/>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282</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9.9366666666666674</v>
      </c>
      <c r="B5" s="146">
        <f>IFERROR(MEDIAN(B7:B1048576),0)</f>
        <v>9.75</v>
      </c>
      <c r="C5" s="146"/>
      <c r="D5" s="146">
        <f>IFERROR(AVERAGEIFS(B7:B1048576,B7:B1048576,"&lt;"&amp;(A5+IFERROR(_xlfn.STDEV.S(B7:B1048576),0)),B7:B1048576,"&gt;"&amp;(A5-IFERROR(_xlfn.STDEV.S(B7:B1048576),0))),0)</f>
        <v>9.5740000000000016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1855</v>
      </c>
      <c r="B9" s="99">
        <v>10.38</v>
      </c>
      <c r="C9" s="96" t="s">
        <v>285</v>
      </c>
      <c r="D9" s="96" t="s">
        <v>286</v>
      </c>
      <c r="E9" s="97">
        <v>93634038000105</v>
      </c>
      <c r="F9" s="95">
        <v>45518</v>
      </c>
      <c r="G9" s="100" t="s">
        <v>470</v>
      </c>
      <c r="H9" s="96">
        <v>7</v>
      </c>
      <c r="I9" s="96">
        <v>2024</v>
      </c>
      <c r="J9" s="98" t="s">
        <v>289</v>
      </c>
      <c r="L9" s="38"/>
      <c r="M9" s="30"/>
      <c r="N9" s="30"/>
      <c r="Q9" s="94"/>
      <c r="R9" s="94"/>
      <c r="S9" s="94"/>
    </row>
    <row r="10" spans="1:19" s="29" customFormat="1" ht="52.5" customHeight="1" x14ac:dyDescent="0.3">
      <c r="A10" s="36" t="s">
        <v>1856</v>
      </c>
      <c r="B10" s="99">
        <v>11.75</v>
      </c>
      <c r="C10" s="96" t="s">
        <v>285</v>
      </c>
      <c r="D10" s="96" t="s">
        <v>286</v>
      </c>
      <c r="E10" s="97">
        <v>89070909049</v>
      </c>
      <c r="F10" s="95">
        <v>45415</v>
      </c>
      <c r="G10" s="100" t="s">
        <v>519</v>
      </c>
      <c r="H10" s="96">
        <v>16</v>
      </c>
      <c r="I10" s="96">
        <v>2024</v>
      </c>
      <c r="J10" s="98" t="s">
        <v>288</v>
      </c>
      <c r="L10" s="38"/>
      <c r="M10" s="30"/>
      <c r="N10" s="30"/>
      <c r="Q10" s="94"/>
      <c r="R10" s="94"/>
      <c r="S10" s="94"/>
    </row>
    <row r="11" spans="1:19" s="29" customFormat="1" ht="52.5" customHeight="1" x14ac:dyDescent="0.3">
      <c r="A11" s="36" t="s">
        <v>1856</v>
      </c>
      <c r="B11" s="99">
        <v>9</v>
      </c>
      <c r="C11" s="96" t="s">
        <v>285</v>
      </c>
      <c r="D11" s="96" t="s">
        <v>286</v>
      </c>
      <c r="E11" s="97" t="s">
        <v>330</v>
      </c>
      <c r="F11" s="95">
        <v>45525</v>
      </c>
      <c r="G11" s="100" t="s">
        <v>400</v>
      </c>
      <c r="H11" s="96">
        <v>2</v>
      </c>
      <c r="I11" s="96">
        <v>2024</v>
      </c>
      <c r="J11" s="98" t="s">
        <v>553</v>
      </c>
      <c r="L11" s="38"/>
      <c r="M11" s="30"/>
      <c r="N11" s="30"/>
      <c r="Q11" s="94"/>
      <c r="R11" s="94"/>
      <c r="S11" s="94"/>
    </row>
    <row r="12" spans="1:19" s="29" customFormat="1" ht="52.5" customHeight="1" x14ac:dyDescent="0.3">
      <c r="A12" s="36" t="s">
        <v>1856</v>
      </c>
      <c r="B12" s="99">
        <v>9.99</v>
      </c>
      <c r="C12" s="96" t="s">
        <v>285</v>
      </c>
      <c r="D12" s="96" t="s">
        <v>286</v>
      </c>
      <c r="E12" s="97" t="s">
        <v>1857</v>
      </c>
      <c r="F12" s="95">
        <v>45484</v>
      </c>
      <c r="G12" s="100" t="s">
        <v>556</v>
      </c>
      <c r="H12" s="96">
        <v>95</v>
      </c>
      <c r="I12" s="96">
        <v>2024</v>
      </c>
      <c r="J12" s="98" t="s">
        <v>302</v>
      </c>
      <c r="L12" s="38"/>
      <c r="M12" s="30"/>
      <c r="N12" s="30"/>
      <c r="Q12" s="94"/>
      <c r="R12" s="94"/>
      <c r="S12" s="94"/>
    </row>
    <row r="13" spans="1:19" s="29" customFormat="1" ht="52.5" customHeight="1" x14ac:dyDescent="0.3">
      <c r="A13" s="36" t="s">
        <v>1858</v>
      </c>
      <c r="B13" s="99">
        <v>9.51</v>
      </c>
      <c r="C13" s="96" t="s">
        <v>285</v>
      </c>
      <c r="D13" s="96" t="s">
        <v>286</v>
      </c>
      <c r="E13" s="97">
        <v>18559636000133</v>
      </c>
      <c r="F13" s="95">
        <v>45590</v>
      </c>
      <c r="G13" s="100" t="s">
        <v>698</v>
      </c>
      <c r="H13" s="96">
        <v>24</v>
      </c>
      <c r="I13" s="96">
        <v>2024</v>
      </c>
      <c r="J13" s="98" t="s">
        <v>302</v>
      </c>
      <c r="L13" s="38"/>
      <c r="M13" s="30"/>
      <c r="N13" s="30"/>
      <c r="Q13" s="94"/>
      <c r="R13" s="94"/>
      <c r="S13" s="94"/>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1476</v>
      </c>
      <c r="B16" s="51">
        <v>8.99</v>
      </c>
      <c r="C16" s="67" t="s">
        <v>1475</v>
      </c>
      <c r="D16" s="77" t="s">
        <v>1160</v>
      </c>
      <c r="E16" s="147" t="s">
        <v>1477</v>
      </c>
      <c r="F16" s="149"/>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10" priority="5">
      <formula>$F1="VALOR INCONSISTENTE"</formula>
    </cfRule>
  </conditionalFormatting>
  <conditionalFormatting sqref="A9:J37">
    <cfRule type="expression" dxfId="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 priority="3">
      <formula>$F4="VALOR INCONSISTENTE"</formula>
    </cfRule>
  </conditionalFormatting>
  <hyperlinks>
    <hyperlink ref="E16" r:id="rId1" display="https://www.google.com/url?url=https://supercorrea.com.br/produtos/1283920/tomate-longa-vida-kg%3Fsrsltid%3DAfmBOorZj5xn5f98IgsA5FXDKUnH3C9XkVo5DDYX5tF_tkWo3AsFi-PzBRI&amp;rct=j&amp;q=&amp;esrc=s&amp;opi=95576897&amp;sa=U&amp;ved=0ahUKEwil36KR_s-KAxXQgGEGHdkdJiUQgOUECMoF&amp;usg=AOvVaw2Pwx4EjODp0jVl0tckvRZL" xr:uid="{E69B3FB9-A60B-4410-9853-EBCF9662D4D7}"/>
  </hyperlinks>
  <pageMargins left="0.4" right="0.4" top="0.6" bottom="0.6" header="0.31496062000000002" footer="0.31496062000000002"/>
  <pageSetup paperSize="9" scale="54" fitToHeight="0" orientation="landscape" cellComments="atEnd" r:id="rId2"/>
  <drawing r:id="rId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509D6-3030-426A-8DDE-4FB629F6A33B}">
  <sheetPr codeName="Planilha148">
    <pageSetUpPr fitToPage="1"/>
  </sheetPr>
  <dimension ref="A1:S19"/>
  <sheetViews>
    <sheetView showGridLines="0" zoomScale="80" zoomScaleNormal="80" workbookViewId="0">
      <pane ySplit="2" topLeftCell="A3" activePane="bottomLeft" state="frozen"/>
      <selection pane="bottomLeft" activeCell="B9" sqref="B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283</v>
      </c>
      <c r="C1" s="140"/>
      <c r="D1" s="141"/>
      <c r="E1" s="9"/>
      <c r="F1" s="2"/>
      <c r="G1" s="1"/>
      <c r="H1" s="2"/>
      <c r="I1" s="2"/>
      <c r="J1" s="2"/>
      <c r="K1" s="3"/>
      <c r="M1" s="3"/>
      <c r="N1" s="3"/>
    </row>
    <row r="2" spans="1:19" s="26" customFormat="1" ht="27" customHeight="1" x14ac:dyDescent="0.25">
      <c r="A2" s="70" t="s">
        <v>26</v>
      </c>
      <c r="B2" s="142" t="s">
        <v>169</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50.113333333333323</v>
      </c>
      <c r="B5" s="146">
        <f>IFERROR(MEDIAN(B7:B1048576),0)</f>
        <v>48.774999999999999</v>
      </c>
      <c r="C5" s="146"/>
      <c r="D5" s="146">
        <f>IFERROR(AVERAGEIFS(B7:B1048576,B7:B1048576,"&lt;"&amp;(A5+IFERROR(_xlfn.STDEV.S(B7:B1048576),0)),B7:B1048576,"&gt;"&amp;(A5-IFERROR(_xlfn.STDEV.S(B7:B1048576),0))),0)</f>
        <v>49.525000000000006</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1864</v>
      </c>
      <c r="B9" s="51">
        <v>62.68</v>
      </c>
      <c r="C9" s="41" t="s">
        <v>285</v>
      </c>
      <c r="D9" s="41" t="s">
        <v>286</v>
      </c>
      <c r="E9" s="42">
        <v>90578410000107</v>
      </c>
      <c r="F9" s="40">
        <v>45397</v>
      </c>
      <c r="G9" s="69" t="s">
        <v>799</v>
      </c>
      <c r="H9" s="41">
        <v>2</v>
      </c>
      <c r="I9" s="41">
        <v>2024</v>
      </c>
      <c r="J9" s="43" t="s">
        <v>297</v>
      </c>
      <c r="L9" s="38"/>
      <c r="M9" s="30"/>
      <c r="N9" s="30"/>
      <c r="Q9" s="31"/>
      <c r="R9" s="31"/>
      <c r="S9" s="31"/>
    </row>
    <row r="10" spans="1:19" s="29" customFormat="1" ht="52.5" customHeight="1" x14ac:dyDescent="0.3">
      <c r="A10" s="36" t="s">
        <v>283</v>
      </c>
      <c r="B10" s="51">
        <v>44.8</v>
      </c>
      <c r="C10" s="41" t="s">
        <v>285</v>
      </c>
      <c r="D10" s="41" t="s">
        <v>286</v>
      </c>
      <c r="E10" s="42">
        <v>2877205000185</v>
      </c>
      <c r="F10" s="40">
        <v>45499</v>
      </c>
      <c r="G10" s="69" t="s">
        <v>626</v>
      </c>
      <c r="H10" s="41">
        <v>5</v>
      </c>
      <c r="I10" s="41">
        <v>2024</v>
      </c>
      <c r="J10" s="43" t="s">
        <v>302</v>
      </c>
      <c r="L10" s="38"/>
      <c r="M10" s="30"/>
      <c r="N10" s="30"/>
      <c r="Q10" s="31"/>
      <c r="R10" s="31"/>
      <c r="S10" s="31"/>
    </row>
    <row r="11" spans="1:19" s="29" customFormat="1" ht="52.5" customHeight="1" x14ac:dyDescent="0.3">
      <c r="A11" s="36" t="s">
        <v>283</v>
      </c>
      <c r="B11" s="51">
        <v>59.6</v>
      </c>
      <c r="C11" s="41" t="s">
        <v>285</v>
      </c>
      <c r="D11" s="41" t="s">
        <v>305</v>
      </c>
      <c r="E11" s="42">
        <v>7434505000103</v>
      </c>
      <c r="F11" s="40">
        <v>45364</v>
      </c>
      <c r="G11" s="69" t="s">
        <v>947</v>
      </c>
      <c r="H11" s="41" t="s">
        <v>636</v>
      </c>
      <c r="I11" s="41">
        <v>2024</v>
      </c>
      <c r="J11" s="43" t="s">
        <v>309</v>
      </c>
      <c r="L11" s="38"/>
      <c r="M11" s="30"/>
      <c r="N11" s="30"/>
      <c r="Q11" s="31"/>
      <c r="R11" s="31"/>
      <c r="S11" s="31"/>
    </row>
    <row r="12" spans="1:19" s="29" customFormat="1" ht="52.5" customHeight="1" x14ac:dyDescent="0.3">
      <c r="A12" s="36" t="s">
        <v>1861</v>
      </c>
      <c r="B12" s="51">
        <v>52.75</v>
      </c>
      <c r="C12" s="41" t="s">
        <v>285</v>
      </c>
      <c r="D12" s="41" t="s">
        <v>305</v>
      </c>
      <c r="E12" s="42">
        <v>30041434000109</v>
      </c>
      <c r="F12" s="40">
        <v>45315</v>
      </c>
      <c r="G12" s="69" t="s">
        <v>1862</v>
      </c>
      <c r="H12" s="41" t="s">
        <v>1863</v>
      </c>
      <c r="I12" s="41">
        <v>2024</v>
      </c>
      <c r="J12" s="43" t="s">
        <v>309</v>
      </c>
      <c r="L12" s="38"/>
      <c r="M12" s="30"/>
      <c r="N12" s="30"/>
      <c r="Q12" s="31"/>
      <c r="R12" s="31"/>
      <c r="S12" s="31"/>
    </row>
    <row r="13" spans="1:19" s="29" customFormat="1" ht="52.5" customHeight="1" x14ac:dyDescent="0.3">
      <c r="A13" s="36" t="s">
        <v>283</v>
      </c>
      <c r="B13" s="51">
        <v>40.950000000000003</v>
      </c>
      <c r="C13" s="41" t="s">
        <v>285</v>
      </c>
      <c r="D13" s="41" t="s">
        <v>305</v>
      </c>
      <c r="E13" s="42">
        <v>35193845000125</v>
      </c>
      <c r="F13" s="40">
        <v>45317</v>
      </c>
      <c r="G13" s="69" t="s">
        <v>1859</v>
      </c>
      <c r="H13" s="41" t="s">
        <v>1860</v>
      </c>
      <c r="I13" s="41">
        <v>2024</v>
      </c>
      <c r="J13" s="43" t="s">
        <v>309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35" t="s">
        <v>46</v>
      </c>
      <c r="F15" s="136"/>
      <c r="G15" s="68"/>
      <c r="H15" s="68"/>
      <c r="I15" s="68"/>
      <c r="J15" s="68"/>
      <c r="M15" s="62"/>
      <c r="N15" s="62"/>
      <c r="Q15" s="63"/>
      <c r="R15" s="63"/>
      <c r="S15" s="63"/>
    </row>
    <row r="16" spans="1:19" s="33" customFormat="1" ht="54" customHeight="1" x14ac:dyDescent="0.35">
      <c r="A16" s="36" t="s">
        <v>1478</v>
      </c>
      <c r="B16" s="51">
        <v>39.9</v>
      </c>
      <c r="C16" s="67" t="s">
        <v>1475</v>
      </c>
      <c r="D16" s="77" t="s">
        <v>1466</v>
      </c>
      <c r="E16" s="137" t="s">
        <v>1479</v>
      </c>
      <c r="F16" s="138"/>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30" t="s">
        <v>49</v>
      </c>
      <c r="E18" s="130"/>
      <c r="F18" s="131"/>
      <c r="G18" s="37"/>
      <c r="H18" s="37"/>
      <c r="I18" s="37"/>
      <c r="J18" s="37"/>
      <c r="L18" s="38"/>
      <c r="M18" s="30"/>
      <c r="N18" s="30"/>
      <c r="Q18" s="31"/>
      <c r="R18" s="31"/>
      <c r="S18" s="31"/>
    </row>
    <row r="19" spans="1:19" s="29" customFormat="1" ht="54" customHeight="1" x14ac:dyDescent="0.3">
      <c r="A19" s="39" t="s">
        <v>27</v>
      </c>
      <c r="B19" s="51"/>
      <c r="C19" s="52"/>
      <c r="D19" s="132"/>
      <c r="E19" s="133"/>
      <c r="F19" s="134"/>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7" priority="5">
      <formula>$F1="VALOR INCONSISTENTE"</formula>
    </cfRule>
  </conditionalFormatting>
  <conditionalFormatting sqref="A9:J37">
    <cfRule type="expression" dxfId="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05914-BD34-400B-AC7C-FE8A2E19AC41}">
  <sheetPr codeName="Planilha149">
    <pageSetUpPr fitToPage="1"/>
  </sheetPr>
  <dimension ref="A1:S31"/>
  <sheetViews>
    <sheetView showGridLines="0" zoomScale="80" zoomScaleNormal="80" workbookViewId="0">
      <pane ySplit="2" topLeftCell="A7" activePane="bottomLeft" state="frozen"/>
      <selection pane="bottomLeft" activeCell="E11" sqref="E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35" customHeight="1" x14ac:dyDescent="0.25">
      <c r="A1" s="70" t="s">
        <v>25</v>
      </c>
      <c r="B1" s="139" t="s">
        <v>284</v>
      </c>
      <c r="C1" s="140"/>
      <c r="D1" s="141"/>
      <c r="E1" s="9"/>
      <c r="F1" s="2"/>
      <c r="G1" s="1"/>
      <c r="H1" s="2"/>
      <c r="I1" s="2"/>
      <c r="J1" s="2"/>
      <c r="K1" s="3"/>
      <c r="M1" s="3"/>
      <c r="N1" s="3"/>
    </row>
    <row r="2" spans="1:19" s="26" customFormat="1" ht="27" customHeight="1" x14ac:dyDescent="0.25">
      <c r="A2" s="70" t="s">
        <v>26</v>
      </c>
      <c r="B2" s="142" t="s">
        <v>171</v>
      </c>
      <c r="C2" s="143"/>
      <c r="D2" s="144"/>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45" t="s">
        <v>29</v>
      </c>
      <c r="C4" s="145"/>
      <c r="D4" s="145" t="s">
        <v>30</v>
      </c>
      <c r="E4" s="145"/>
      <c r="F4" s="7"/>
      <c r="H4" s="7"/>
      <c r="I4" s="7"/>
      <c r="J4" s="2"/>
      <c r="Q4" s="5"/>
      <c r="R4" s="5"/>
      <c r="S4" s="5"/>
    </row>
    <row r="5" spans="1:19" ht="25.35" customHeight="1" x14ac:dyDescent="0.25">
      <c r="A5" s="87">
        <f>IFERROR(AVERAGE(B7:B1048576),0)</f>
        <v>4.9405555555555551</v>
      </c>
      <c r="B5" s="146">
        <f>IFERROR(MEDIAN(B7:B1048576),0)</f>
        <v>4.62</v>
      </c>
      <c r="C5" s="146"/>
      <c r="D5" s="146">
        <f>IFERROR(AVERAGEIFS(B7:B1048576,B7:B1048576,"&lt;"&amp;(A5+IFERROR(_xlfn.STDEV.S(B7:B1048576),0)),B7:B1048576,"&gt;"&amp;(A5-IFERROR(_xlfn.STDEV.S(B7:B1048576),0))),0)</f>
        <v>4.58</v>
      </c>
      <c r="E5" s="146"/>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1057</v>
      </c>
      <c r="B9" s="51">
        <v>3.65</v>
      </c>
      <c r="C9" s="41" t="s">
        <v>171</v>
      </c>
      <c r="D9" s="41" t="s">
        <v>286</v>
      </c>
      <c r="E9" s="42" t="s">
        <v>941</v>
      </c>
      <c r="F9" s="40">
        <v>45463</v>
      </c>
      <c r="G9" s="69" t="s">
        <v>942</v>
      </c>
      <c r="H9" s="41">
        <v>119</v>
      </c>
      <c r="I9" s="41">
        <v>2024</v>
      </c>
      <c r="J9" s="43" t="s">
        <v>302</v>
      </c>
      <c r="L9" s="38"/>
      <c r="M9" s="30"/>
      <c r="N9" s="30"/>
      <c r="Q9" s="31"/>
      <c r="R9" s="31"/>
      <c r="S9" s="31"/>
    </row>
    <row r="10" spans="1:19" s="29" customFormat="1" ht="52.5" customHeight="1" x14ac:dyDescent="0.3">
      <c r="A10" s="36" t="s">
        <v>1058</v>
      </c>
      <c r="B10" s="51">
        <v>5.24</v>
      </c>
      <c r="C10" s="41" t="s">
        <v>171</v>
      </c>
      <c r="D10" s="41" t="s">
        <v>286</v>
      </c>
      <c r="E10" s="42" t="s">
        <v>505</v>
      </c>
      <c r="F10" s="40">
        <v>45373</v>
      </c>
      <c r="G10" s="69" t="s">
        <v>506</v>
      </c>
      <c r="H10" s="41">
        <v>7</v>
      </c>
      <c r="I10" s="41">
        <v>2024</v>
      </c>
      <c r="J10" s="43" t="s">
        <v>302</v>
      </c>
      <c r="L10" s="38"/>
      <c r="M10" s="30"/>
      <c r="N10" s="30"/>
      <c r="Q10" s="31"/>
      <c r="R10" s="31"/>
      <c r="S10" s="31"/>
    </row>
    <row r="11" spans="1:19" s="29" customFormat="1" ht="52.5" customHeight="1" x14ac:dyDescent="0.3">
      <c r="A11" s="36" t="s">
        <v>1059</v>
      </c>
      <c r="B11" s="51">
        <v>4.4000000000000004</v>
      </c>
      <c r="C11" s="41" t="s">
        <v>171</v>
      </c>
      <c r="D11" s="41" t="s">
        <v>286</v>
      </c>
      <c r="E11" s="42" t="s">
        <v>1060</v>
      </c>
      <c r="F11" s="40">
        <v>45446</v>
      </c>
      <c r="G11" s="69" t="s">
        <v>1061</v>
      </c>
      <c r="H11" s="41">
        <v>4</v>
      </c>
      <c r="I11" s="41">
        <v>2024</v>
      </c>
      <c r="J11" s="43" t="s">
        <v>302</v>
      </c>
      <c r="L11" s="38"/>
      <c r="M11" s="30"/>
      <c r="N11" s="30"/>
      <c r="Q11" s="31"/>
      <c r="R11" s="31"/>
      <c r="S11" s="31"/>
    </row>
    <row r="12" spans="1:19" s="29" customFormat="1" ht="52.5" customHeight="1" x14ac:dyDescent="0.3">
      <c r="A12" s="36" t="s">
        <v>1062</v>
      </c>
      <c r="B12" s="51">
        <v>4.75</v>
      </c>
      <c r="C12" s="41" t="s">
        <v>171</v>
      </c>
      <c r="D12" s="41" t="s">
        <v>286</v>
      </c>
      <c r="E12" s="42" t="s">
        <v>712</v>
      </c>
      <c r="F12" s="40">
        <v>45562</v>
      </c>
      <c r="G12" s="69" t="s">
        <v>713</v>
      </c>
      <c r="H12" s="41">
        <v>12</v>
      </c>
      <c r="I12" s="41">
        <v>2024</v>
      </c>
      <c r="J12" s="43" t="s">
        <v>289</v>
      </c>
      <c r="L12" s="38"/>
      <c r="M12" s="30"/>
      <c r="N12" s="30"/>
      <c r="Q12" s="31"/>
      <c r="R12" s="31"/>
      <c r="S12" s="31"/>
    </row>
    <row r="13" spans="1:19" s="29" customFormat="1" ht="52.5" customHeight="1" x14ac:dyDescent="0.3">
      <c r="A13" s="36" t="s">
        <v>1063</v>
      </c>
      <c r="B13" s="51">
        <v>3.7</v>
      </c>
      <c r="C13" s="41" t="s">
        <v>285</v>
      </c>
      <c r="D13" s="41" t="s">
        <v>286</v>
      </c>
      <c r="E13" s="42" t="s">
        <v>394</v>
      </c>
      <c r="F13" s="40">
        <v>45422</v>
      </c>
      <c r="G13" s="69" t="s">
        <v>1064</v>
      </c>
      <c r="H13" s="41">
        <v>11</v>
      </c>
      <c r="I13" s="41">
        <v>2024</v>
      </c>
      <c r="J13" s="43" t="s">
        <v>302</v>
      </c>
      <c r="L13" s="38"/>
      <c r="M13" s="30"/>
      <c r="N13" s="30"/>
      <c r="Q13" s="31"/>
      <c r="R13" s="31"/>
      <c r="S13" s="31"/>
    </row>
    <row r="14" spans="1:19" s="29" customFormat="1" ht="52.5" customHeight="1" x14ac:dyDescent="0.3">
      <c r="A14" s="36" t="s">
        <v>1065</v>
      </c>
      <c r="B14" s="51">
        <v>6.23</v>
      </c>
      <c r="C14" s="41" t="s">
        <v>171</v>
      </c>
      <c r="D14" s="41" t="s">
        <v>286</v>
      </c>
      <c r="E14" s="42" t="s">
        <v>695</v>
      </c>
      <c r="F14" s="40">
        <v>45527</v>
      </c>
      <c r="G14" s="69" t="s">
        <v>681</v>
      </c>
      <c r="H14" s="41">
        <v>24</v>
      </c>
      <c r="I14" s="41">
        <v>2024</v>
      </c>
      <c r="J14" s="43" t="s">
        <v>289</v>
      </c>
      <c r="L14" s="38"/>
      <c r="M14" s="30"/>
      <c r="N14" s="30"/>
      <c r="Q14" s="31"/>
      <c r="R14" s="31"/>
      <c r="S14" s="31"/>
    </row>
    <row r="15" spans="1:19" s="29" customFormat="1" ht="52.5" customHeight="1" x14ac:dyDescent="0.3">
      <c r="A15" s="36" t="s">
        <v>1065</v>
      </c>
      <c r="B15" s="51">
        <v>2.96</v>
      </c>
      <c r="C15" s="41" t="s">
        <v>171</v>
      </c>
      <c r="D15" s="41" t="s">
        <v>286</v>
      </c>
      <c r="E15" s="42" t="s">
        <v>695</v>
      </c>
      <c r="F15" s="40">
        <v>45469</v>
      </c>
      <c r="G15" s="69" t="s">
        <v>681</v>
      </c>
      <c r="H15" s="41">
        <v>17</v>
      </c>
      <c r="I15" s="41">
        <v>2024</v>
      </c>
      <c r="J15" s="43" t="s">
        <v>289</v>
      </c>
      <c r="L15" s="38"/>
      <c r="M15" s="30"/>
      <c r="N15" s="30"/>
      <c r="Q15" s="31"/>
      <c r="R15" s="31"/>
      <c r="S15" s="31"/>
    </row>
    <row r="16" spans="1:19" s="29" customFormat="1" ht="52.5" customHeight="1" x14ac:dyDescent="0.3">
      <c r="A16" s="36" t="s">
        <v>1066</v>
      </c>
      <c r="B16" s="51">
        <v>6.08</v>
      </c>
      <c r="C16" s="41" t="s">
        <v>171</v>
      </c>
      <c r="D16" s="41" t="s">
        <v>286</v>
      </c>
      <c r="E16" s="42" t="s">
        <v>573</v>
      </c>
      <c r="F16" s="40">
        <v>45341</v>
      </c>
      <c r="G16" s="69" t="s">
        <v>574</v>
      </c>
      <c r="H16" s="41">
        <v>1</v>
      </c>
      <c r="I16" s="41">
        <v>2024</v>
      </c>
      <c r="J16" s="43" t="s">
        <v>289</v>
      </c>
      <c r="L16" s="38"/>
      <c r="M16" s="30"/>
      <c r="N16" s="30"/>
      <c r="Q16" s="31"/>
      <c r="R16" s="31"/>
      <c r="S16" s="31"/>
    </row>
    <row r="17" spans="1:19" s="29" customFormat="1" ht="52.5" customHeight="1" x14ac:dyDescent="0.3">
      <c r="A17" s="36" t="s">
        <v>1067</v>
      </c>
      <c r="B17" s="51">
        <v>3.2</v>
      </c>
      <c r="C17" s="41" t="s">
        <v>546</v>
      </c>
      <c r="D17" s="41" t="s">
        <v>305</v>
      </c>
      <c r="E17" s="42" t="s">
        <v>548</v>
      </c>
      <c r="F17" s="40">
        <v>45370</v>
      </c>
      <c r="G17" s="69" t="s">
        <v>547</v>
      </c>
      <c r="H17" s="41" t="s">
        <v>520</v>
      </c>
      <c r="I17" s="41">
        <v>2024</v>
      </c>
      <c r="J17" s="43" t="s">
        <v>309</v>
      </c>
      <c r="L17" s="38"/>
      <c r="M17" s="30"/>
      <c r="N17" s="30"/>
      <c r="Q17" s="31"/>
      <c r="R17" s="31"/>
      <c r="S17" s="31"/>
    </row>
    <row r="18" spans="1:19" s="29" customFormat="1" ht="52.5" customHeight="1" x14ac:dyDescent="0.3">
      <c r="A18" s="36" t="s">
        <v>1068</v>
      </c>
      <c r="B18" s="51">
        <v>4.9000000000000004</v>
      </c>
      <c r="C18" s="41" t="s">
        <v>419</v>
      </c>
      <c r="D18" s="41" t="s">
        <v>305</v>
      </c>
      <c r="E18" s="42" t="s">
        <v>1069</v>
      </c>
      <c r="F18" s="40">
        <v>45412</v>
      </c>
      <c r="G18" s="69" t="s">
        <v>1070</v>
      </c>
      <c r="H18" s="41" t="s">
        <v>520</v>
      </c>
      <c r="I18" s="41">
        <v>2024</v>
      </c>
      <c r="J18" s="43" t="s">
        <v>309</v>
      </c>
      <c r="L18" s="38"/>
      <c r="M18" s="30"/>
      <c r="N18" s="30"/>
      <c r="Q18" s="31"/>
      <c r="R18" s="31"/>
      <c r="S18" s="31"/>
    </row>
    <row r="19" spans="1:19" s="29" customFormat="1" ht="52.5" customHeight="1" x14ac:dyDescent="0.3">
      <c r="A19" s="36" t="s">
        <v>1071</v>
      </c>
      <c r="B19" s="51">
        <v>3.52</v>
      </c>
      <c r="C19" s="41" t="s">
        <v>333</v>
      </c>
      <c r="D19" s="41" t="s">
        <v>305</v>
      </c>
      <c r="E19" s="42" t="s">
        <v>533</v>
      </c>
      <c r="F19" s="40">
        <v>45315</v>
      </c>
      <c r="G19" s="69" t="s">
        <v>1072</v>
      </c>
      <c r="H19" s="41" t="s">
        <v>1073</v>
      </c>
      <c r="I19" s="41">
        <v>2024</v>
      </c>
      <c r="J19" s="43" t="s">
        <v>309</v>
      </c>
      <c r="L19" s="38"/>
      <c r="M19" s="30"/>
      <c r="N19" s="30"/>
      <c r="Q19" s="31"/>
      <c r="R19" s="31"/>
      <c r="S19" s="31"/>
    </row>
    <row r="20" spans="1:19" s="29" customFormat="1" ht="52.5" customHeight="1" x14ac:dyDescent="0.3">
      <c r="A20" s="36" t="s">
        <v>1074</v>
      </c>
      <c r="B20" s="51">
        <v>3.9</v>
      </c>
      <c r="C20" s="41" t="s">
        <v>171</v>
      </c>
      <c r="D20" s="41" t="s">
        <v>305</v>
      </c>
      <c r="E20" s="42" t="s">
        <v>533</v>
      </c>
      <c r="F20" s="40">
        <v>45274</v>
      </c>
      <c r="G20" s="69" t="s">
        <v>475</v>
      </c>
      <c r="H20" s="41" t="s">
        <v>476</v>
      </c>
      <c r="I20" s="41">
        <v>2023</v>
      </c>
      <c r="J20" s="43" t="s">
        <v>309</v>
      </c>
      <c r="L20" s="38"/>
      <c r="M20" s="30"/>
      <c r="N20" s="30"/>
      <c r="Q20" s="31"/>
      <c r="R20" s="31"/>
      <c r="S20" s="31"/>
    </row>
    <row r="21" spans="1:19" s="29" customFormat="1" ht="52.5" customHeight="1" x14ac:dyDescent="0.3">
      <c r="A21" s="36" t="s">
        <v>1075</v>
      </c>
      <c r="B21" s="51">
        <v>4.9800000000000004</v>
      </c>
      <c r="C21" s="41" t="s">
        <v>171</v>
      </c>
      <c r="D21" s="41" t="s">
        <v>305</v>
      </c>
      <c r="E21" s="42" t="s">
        <v>954</v>
      </c>
      <c r="F21" s="40">
        <v>45317</v>
      </c>
      <c r="G21" s="69" t="s">
        <v>955</v>
      </c>
      <c r="H21" s="41" t="s">
        <v>956</v>
      </c>
      <c r="I21" s="41">
        <v>2024</v>
      </c>
      <c r="J21" s="43" t="s">
        <v>337</v>
      </c>
      <c r="L21" s="38"/>
      <c r="M21" s="30"/>
      <c r="N21" s="30"/>
      <c r="Q21" s="31"/>
      <c r="R21" s="31"/>
      <c r="S21" s="31"/>
    </row>
    <row r="22" spans="1:19" s="65" customFormat="1" ht="40.35" customHeight="1" x14ac:dyDescent="0.35">
      <c r="A22" s="78" t="s">
        <v>42</v>
      </c>
      <c r="B22" s="79"/>
      <c r="C22" s="79"/>
      <c r="D22" s="80"/>
      <c r="E22" s="80"/>
      <c r="F22" s="81"/>
      <c r="G22" s="64"/>
      <c r="H22" s="64"/>
      <c r="I22" s="64"/>
      <c r="J22" s="64"/>
      <c r="L22" s="82"/>
      <c r="Q22" s="66"/>
      <c r="R22" s="66"/>
      <c r="S22" s="66"/>
    </row>
    <row r="23" spans="1:19" s="61" customFormat="1" ht="35.1" customHeight="1" x14ac:dyDescent="0.3">
      <c r="A23" s="58" t="s">
        <v>32</v>
      </c>
      <c r="B23" s="60" t="s">
        <v>43</v>
      </c>
      <c r="C23" s="59" t="s">
        <v>44</v>
      </c>
      <c r="D23" s="60" t="s">
        <v>45</v>
      </c>
      <c r="E23" s="135" t="s">
        <v>46</v>
      </c>
      <c r="F23" s="136"/>
      <c r="G23" s="68"/>
      <c r="H23" s="68"/>
      <c r="I23" s="68"/>
      <c r="J23" s="68"/>
      <c r="M23" s="62"/>
      <c r="N23" s="62"/>
      <c r="Q23" s="63"/>
      <c r="R23" s="63"/>
      <c r="S23" s="63"/>
    </row>
    <row r="24" spans="1:19" s="33" customFormat="1" ht="54" customHeight="1" x14ac:dyDescent="0.35">
      <c r="A24" s="36" t="s">
        <v>1480</v>
      </c>
      <c r="B24" s="51">
        <v>6.85</v>
      </c>
      <c r="C24" s="67" t="s">
        <v>1475</v>
      </c>
      <c r="D24" s="77" t="s">
        <v>1481</v>
      </c>
      <c r="E24" s="137" t="s">
        <v>1482</v>
      </c>
      <c r="F24" s="138"/>
      <c r="G24" s="32"/>
      <c r="H24" s="32"/>
      <c r="I24" s="32"/>
      <c r="J24" s="32"/>
      <c r="L24" s="75"/>
      <c r="M24" s="35"/>
      <c r="N24" s="35"/>
      <c r="Q24" s="34"/>
      <c r="R24" s="34"/>
      <c r="S24" s="34"/>
    </row>
    <row r="25" spans="1:19" s="33" customFormat="1" ht="54" customHeight="1" x14ac:dyDescent="0.35">
      <c r="A25" s="36" t="s">
        <v>1483</v>
      </c>
      <c r="B25" s="51">
        <v>3.7</v>
      </c>
      <c r="C25" s="67" t="s">
        <v>1475</v>
      </c>
      <c r="D25" s="77" t="s">
        <v>1110</v>
      </c>
      <c r="E25" s="137" t="s">
        <v>1484</v>
      </c>
      <c r="F25" s="138"/>
      <c r="G25" s="32"/>
      <c r="H25" s="32"/>
      <c r="I25" s="32"/>
      <c r="J25" s="32"/>
      <c r="L25" s="75"/>
      <c r="M25" s="35"/>
      <c r="N25" s="35"/>
      <c r="Q25" s="34"/>
      <c r="R25" s="34"/>
      <c r="S25" s="34"/>
    </row>
    <row r="26" spans="1:19" s="33" customFormat="1" ht="54" customHeight="1" x14ac:dyDescent="0.35">
      <c r="A26" s="36" t="s">
        <v>1485</v>
      </c>
      <c r="B26" s="51">
        <v>8.99</v>
      </c>
      <c r="C26" s="67" t="s">
        <v>1475</v>
      </c>
      <c r="D26" s="77" t="s">
        <v>1288</v>
      </c>
      <c r="E26" s="137" t="s">
        <v>1486</v>
      </c>
      <c r="F26" s="138"/>
      <c r="G26" s="32"/>
      <c r="H26" s="32"/>
      <c r="I26" s="32"/>
      <c r="J26" s="32"/>
      <c r="L26" s="75"/>
      <c r="M26" s="35"/>
      <c r="N26" s="35"/>
      <c r="Q26" s="34"/>
      <c r="R26" s="34"/>
      <c r="S26" s="34"/>
    </row>
    <row r="27" spans="1:19" s="33" customFormat="1" ht="54" customHeight="1" x14ac:dyDescent="0.35">
      <c r="A27" s="36" t="s">
        <v>1487</v>
      </c>
      <c r="B27" s="51">
        <v>7.39</v>
      </c>
      <c r="C27" s="67" t="s">
        <v>1475</v>
      </c>
      <c r="D27" s="77" t="s">
        <v>1228</v>
      </c>
      <c r="E27" s="137" t="s">
        <v>1488</v>
      </c>
      <c r="F27" s="138"/>
      <c r="G27" s="32"/>
      <c r="H27" s="32"/>
      <c r="I27" s="32"/>
      <c r="J27" s="32"/>
      <c r="L27" s="75"/>
      <c r="M27" s="35"/>
      <c r="N27" s="35"/>
      <c r="Q27" s="34"/>
      <c r="R27" s="34"/>
      <c r="S27" s="34"/>
    </row>
    <row r="28" spans="1:19" s="33" customFormat="1" ht="54" customHeight="1" x14ac:dyDescent="0.35">
      <c r="A28" s="36" t="s">
        <v>1489</v>
      </c>
      <c r="B28" s="51">
        <v>4.49</v>
      </c>
      <c r="C28" s="67" t="s">
        <v>1475</v>
      </c>
      <c r="D28" s="77" t="s">
        <v>1151</v>
      </c>
      <c r="E28" s="137" t="s">
        <v>1490</v>
      </c>
      <c r="F28" s="138"/>
      <c r="G28" s="32"/>
      <c r="H28" s="32"/>
      <c r="I28" s="32"/>
      <c r="J28" s="32"/>
      <c r="L28" s="75"/>
      <c r="M28" s="35"/>
      <c r="N28" s="35"/>
      <c r="Q28" s="34"/>
      <c r="R28" s="34"/>
      <c r="S28" s="34"/>
    </row>
    <row r="29" spans="1:19" ht="40.35" customHeight="1" x14ac:dyDescent="0.25">
      <c r="A29" s="72" t="s">
        <v>47</v>
      </c>
      <c r="B29" s="8"/>
      <c r="C29" s="71"/>
      <c r="D29" s="44"/>
      <c r="E29" s="45"/>
      <c r="F29" s="46"/>
      <c r="G29" s="6"/>
      <c r="H29" s="6"/>
      <c r="I29" s="6"/>
      <c r="J29" s="6"/>
      <c r="L29" s="4"/>
      <c r="M29" s="3"/>
      <c r="N29" s="3"/>
      <c r="Q29" s="5"/>
      <c r="R29" s="5"/>
      <c r="S29" s="5"/>
    </row>
    <row r="30" spans="1:19" s="29" customFormat="1" ht="35.1" customHeight="1" x14ac:dyDescent="0.3">
      <c r="A30" s="73" t="s">
        <v>36</v>
      </c>
      <c r="B30" s="74" t="s">
        <v>43</v>
      </c>
      <c r="C30" s="74" t="s">
        <v>48</v>
      </c>
      <c r="D30" s="130" t="s">
        <v>49</v>
      </c>
      <c r="E30" s="130"/>
      <c r="F30" s="131"/>
      <c r="G30" s="37"/>
      <c r="H30" s="37"/>
      <c r="I30" s="37"/>
      <c r="J30" s="37"/>
      <c r="L30" s="38"/>
      <c r="M30" s="30"/>
      <c r="N30" s="30"/>
      <c r="Q30" s="31"/>
      <c r="R30" s="31"/>
      <c r="S30" s="31"/>
    </row>
    <row r="31" spans="1:19" s="29" customFormat="1" ht="54" customHeight="1" x14ac:dyDescent="0.3">
      <c r="A31" s="39" t="s">
        <v>27</v>
      </c>
      <c r="B31" s="51"/>
      <c r="C31" s="52"/>
      <c r="D31" s="132"/>
      <c r="E31" s="133"/>
      <c r="F31" s="134"/>
      <c r="G31" s="37"/>
      <c r="H31" s="37"/>
      <c r="I31" s="37"/>
      <c r="J31" s="37"/>
      <c r="L31" s="38"/>
      <c r="M31" s="30"/>
      <c r="N31" s="30"/>
      <c r="Q31" s="31"/>
      <c r="R31" s="31"/>
      <c r="S31" s="31"/>
    </row>
  </sheetData>
  <mergeCells count="14">
    <mergeCell ref="D30:F30"/>
    <mergeCell ref="D31:F31"/>
    <mergeCell ref="E23:F23"/>
    <mergeCell ref="E24:F24"/>
    <mergeCell ref="E25:F25"/>
    <mergeCell ref="E26:F26"/>
    <mergeCell ref="E27:F27"/>
    <mergeCell ref="E28:F28"/>
    <mergeCell ref="B1:D1"/>
    <mergeCell ref="B2:D2"/>
    <mergeCell ref="B4:C4"/>
    <mergeCell ref="D4:E4"/>
    <mergeCell ref="B5:C5"/>
    <mergeCell ref="D5:E5"/>
  </mergeCells>
  <conditionalFormatting sqref="F1:F3 F8:F21">
    <cfRule type="expression" dxfId="4" priority="5">
      <formula>$F1="VALOR INCONSISTENTE"</formula>
    </cfRule>
  </conditionalFormatting>
  <conditionalFormatting sqref="A24:D28 G24:J28 A29:J49 A9:J23">
    <cfRule type="expression" dxfId="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 priority="3">
      <formula>$F4="VALOR INCONSISTENTE"</formula>
    </cfRule>
  </conditionalFormatting>
  <conditionalFormatting sqref="E24:F24">
    <cfRule type="expression" dxfId="1"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0"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57</v>
      </c>
    </row>
    <row r="24288" spans="1844:1844" x14ac:dyDescent="0.25">
      <c r="BRX24288" t="s">
        <v>58</v>
      </c>
    </row>
    <row r="79466" spans="11867:11867" x14ac:dyDescent="0.25">
      <c r="QNK79466" t="s">
        <v>59</v>
      </c>
    </row>
    <row r="95881" spans="13812:13812" x14ac:dyDescent="0.25">
      <c r="TKF95881" t="s">
        <v>60</v>
      </c>
    </row>
    <row r="113333" spans="214:214" x14ac:dyDescent="0.25">
      <c r="HF113333" t="s">
        <v>61</v>
      </c>
    </row>
    <row r="120283" spans="10134:10134" x14ac:dyDescent="0.25">
      <c r="NYT120283" t="s">
        <v>62</v>
      </c>
    </row>
    <row r="121754" spans="6161:6161" x14ac:dyDescent="0.25">
      <c r="IBY121754" t="s">
        <v>63</v>
      </c>
    </row>
    <row r="122485" spans="558:558" x14ac:dyDescent="0.25">
      <c r="UL122485" t="s">
        <v>64</v>
      </c>
    </row>
    <row r="135581" spans="14555:14555" x14ac:dyDescent="0.25">
      <c r="UMU135581" t="s">
        <v>65</v>
      </c>
    </row>
    <row r="161465" spans="2615:2615" x14ac:dyDescent="0.25">
      <c r="CVO161465" t="s">
        <v>66</v>
      </c>
    </row>
    <row r="168375" spans="8394:8394" x14ac:dyDescent="0.25">
      <c r="LJV168375" t="s">
        <v>67</v>
      </c>
    </row>
    <row r="168981" spans="6779:6779" x14ac:dyDescent="0.25">
      <c r="IZS168981" t="s">
        <v>68</v>
      </c>
    </row>
    <row r="174813" spans="7751:7751" x14ac:dyDescent="0.25">
      <c r="KLC174813" t="s">
        <v>69</v>
      </c>
    </row>
    <row r="182977" spans="10586:10586" x14ac:dyDescent="0.25">
      <c r="OQD182977" t="s">
        <v>70</v>
      </c>
    </row>
    <row r="183266" spans="4797:4797" x14ac:dyDescent="0.25">
      <c r="GBM183266" t="s">
        <v>71</v>
      </c>
    </row>
    <row r="187059" spans="12800:12800" x14ac:dyDescent="0.25">
      <c r="RXH187059" t="s">
        <v>72</v>
      </c>
    </row>
    <row r="201402" spans="14351:14351" x14ac:dyDescent="0.25">
      <c r="UEY201402" t="s">
        <v>73</v>
      </c>
    </row>
    <row r="204101" spans="435:435" x14ac:dyDescent="0.25">
      <c r="PS204101" t="s">
        <v>74</v>
      </c>
    </row>
    <row r="207956" spans="13603:13603" x14ac:dyDescent="0.25">
      <c r="TCE207956" t="s">
        <v>75</v>
      </c>
    </row>
    <row r="208967" spans="8275:8275" x14ac:dyDescent="0.25">
      <c r="LFG208967" t="s">
        <v>76</v>
      </c>
    </row>
    <row r="210856" spans="8802:8802" x14ac:dyDescent="0.25">
      <c r="LZN210856" t="s">
        <v>77</v>
      </c>
    </row>
    <row r="212137" spans="2342:2342" x14ac:dyDescent="0.25">
      <c r="CLB212137" t="s">
        <v>78</v>
      </c>
    </row>
    <row r="221935" spans="15876:15876" x14ac:dyDescent="0.25">
      <c r="WLP221935" t="s">
        <v>79</v>
      </c>
    </row>
    <row r="232839" spans="1228:1228" x14ac:dyDescent="0.25">
      <c r="AUF232839" t="s">
        <v>80</v>
      </c>
    </row>
    <row r="233143" spans="3284:3284" x14ac:dyDescent="0.25">
      <c r="DVH233143" t="s">
        <v>81</v>
      </c>
    </row>
    <row r="233724" spans="7398:7398" x14ac:dyDescent="0.25">
      <c r="JXN233724" t="s">
        <v>82</v>
      </c>
    </row>
    <row r="244974" spans="6350:6350" x14ac:dyDescent="0.25">
      <c r="IJF244974" t="s">
        <v>83</v>
      </c>
    </row>
    <row r="245502" spans="4179:4179" x14ac:dyDescent="0.25">
      <c r="FDS245502" t="s">
        <v>84</v>
      </c>
    </row>
    <row r="250967" spans="7857:7857" x14ac:dyDescent="0.25">
      <c r="KPE250967" t="s">
        <v>85</v>
      </c>
    </row>
    <row r="272430" spans="2838:2838" x14ac:dyDescent="0.25">
      <c r="DED272430" t="s">
        <v>86</v>
      </c>
    </row>
    <row r="286293" spans="12886:12886" x14ac:dyDescent="0.25">
      <c r="SAP286293" t="s">
        <v>87</v>
      </c>
    </row>
    <row r="309519" spans="2962:2962" x14ac:dyDescent="0.25">
      <c r="DIX309519" t="s">
        <v>88</v>
      </c>
    </row>
    <row r="322889" spans="7588:7588" x14ac:dyDescent="0.25">
      <c r="KEV322889" t="s">
        <v>89</v>
      </c>
    </row>
    <row r="323135" spans="13999:13999" x14ac:dyDescent="0.25">
      <c r="TRK323135" t="s">
        <v>90</v>
      </c>
    </row>
    <row r="337408" spans="9770:9770" x14ac:dyDescent="0.25">
      <c r="NKT337408" t="s">
        <v>91</v>
      </c>
    </row>
    <row r="344741" spans="11941:11941" x14ac:dyDescent="0.25">
      <c r="QQG344741" t="s">
        <v>92</v>
      </c>
    </row>
    <row r="364835" spans="3586:3586" x14ac:dyDescent="0.25">
      <c r="EGX364835" t="s">
        <v>93</v>
      </c>
    </row>
    <row r="373702" spans="11066:11066" x14ac:dyDescent="0.25">
      <c r="PIP373702" t="s">
        <v>94</v>
      </c>
    </row>
    <row r="375786" spans="5149:5149" x14ac:dyDescent="0.25">
      <c r="GPA375786" t="s">
        <v>95</v>
      </c>
    </row>
    <row r="376947" spans="2991:2991" x14ac:dyDescent="0.25">
      <c r="DKA376947" t="s">
        <v>96</v>
      </c>
    </row>
    <row r="392157" spans="11710:11710" x14ac:dyDescent="0.25">
      <c r="QHJ392157" t="s">
        <v>97</v>
      </c>
    </row>
    <row r="407751" spans="14284:14284" x14ac:dyDescent="0.25">
      <c r="UCJ407751" t="s">
        <v>98</v>
      </c>
    </row>
    <row r="430839" spans="2012:2012" x14ac:dyDescent="0.25">
      <c r="BYJ430839" t="s">
        <v>99</v>
      </c>
    </row>
    <row r="431366" spans="4819:4819" x14ac:dyDescent="0.25">
      <c r="GCI431366" t="s">
        <v>100</v>
      </c>
    </row>
    <row r="441816" spans="9746:9746" x14ac:dyDescent="0.25">
      <c r="NJV441816" t="s">
        <v>101</v>
      </c>
    </row>
    <row r="444202" spans="4114:4114" x14ac:dyDescent="0.25">
      <c r="FBF444202" t="s">
        <v>102</v>
      </c>
    </row>
    <row r="451517" spans="9907:9907" x14ac:dyDescent="0.25">
      <c r="NQA451517" t="s">
        <v>103</v>
      </c>
    </row>
    <row r="477297" spans="10925:10925" x14ac:dyDescent="0.25">
      <c r="PDE477297" t="s">
        <v>104</v>
      </c>
    </row>
    <row r="477777" spans="1804:1804" x14ac:dyDescent="0.25">
      <c r="BQJ477777" t="s">
        <v>105</v>
      </c>
    </row>
    <row r="482509" spans="10084:10084" x14ac:dyDescent="0.25">
      <c r="NWV482509" t="s">
        <v>106</v>
      </c>
    </row>
    <row r="498728" spans="2194:2194" x14ac:dyDescent="0.25">
      <c r="CFJ498728" t="s">
        <v>107</v>
      </c>
    </row>
    <row r="515219" spans="795:795" x14ac:dyDescent="0.25">
      <c r="ADO515219" t="s">
        <v>108</v>
      </c>
    </row>
    <row r="523182" spans="1975:1975" x14ac:dyDescent="0.25">
      <c r="BWY523182" t="s">
        <v>109</v>
      </c>
    </row>
    <row r="526921" spans="11152:11152" x14ac:dyDescent="0.25">
      <c r="PLX526921" t="s">
        <v>110</v>
      </c>
    </row>
    <row r="531141" spans="1831:1831" x14ac:dyDescent="0.25">
      <c r="BRK531141" t="s">
        <v>111</v>
      </c>
    </row>
    <row r="543034" spans="14392:14392" x14ac:dyDescent="0.25">
      <c r="UGN543034" t="s">
        <v>112</v>
      </c>
    </row>
    <row r="543196" spans="9139:9139" x14ac:dyDescent="0.25">
      <c r="MMM543196" t="s">
        <v>113</v>
      </c>
    </row>
    <row r="568067" spans="6438:6438" x14ac:dyDescent="0.25">
      <c r="IMP568067" t="s">
        <v>114</v>
      </c>
    </row>
    <row r="569649" spans="8456:8456" x14ac:dyDescent="0.25">
      <c r="LMF569649" t="s">
        <v>115</v>
      </c>
    </row>
    <row r="570884" spans="5195:5195" x14ac:dyDescent="0.25">
      <c r="GQU570884" t="s">
        <v>116</v>
      </c>
    </row>
    <row r="571960" spans="5294:5294" x14ac:dyDescent="0.25">
      <c r="GUP571960" t="s">
        <v>117</v>
      </c>
    </row>
    <row r="595202" spans="3894:3894" x14ac:dyDescent="0.25">
      <c r="EST595202" t="s">
        <v>118</v>
      </c>
    </row>
    <row r="596636" spans="5120:5120" x14ac:dyDescent="0.25">
      <c r="GNX596636" t="s">
        <v>119</v>
      </c>
    </row>
    <row r="610300" spans="8599:8599" x14ac:dyDescent="0.25">
      <c r="LRS610300" t="s">
        <v>120</v>
      </c>
    </row>
    <row r="614630" spans="9341:9341" x14ac:dyDescent="0.25">
      <c r="MUG614630" t="s">
        <v>121</v>
      </c>
    </row>
    <row r="623552" spans="5168:5168" x14ac:dyDescent="0.25">
      <c r="GPT623552" t="s">
        <v>122</v>
      </c>
    </row>
    <row r="628206" spans="5289:5289" x14ac:dyDescent="0.25">
      <c r="GUK628206" t="s">
        <v>123</v>
      </c>
    </row>
    <row r="631400" spans="2674:2674" x14ac:dyDescent="0.25">
      <c r="CXV631400" t="s">
        <v>124</v>
      </c>
    </row>
    <row r="633685" spans="1197:1197" x14ac:dyDescent="0.25">
      <c r="ATA633685" t="s">
        <v>125</v>
      </c>
    </row>
    <row r="653826" spans="6767:6767" x14ac:dyDescent="0.25">
      <c r="IZG653826" t="s">
        <v>126</v>
      </c>
    </row>
    <row r="661282" spans="3538:3538" x14ac:dyDescent="0.25">
      <c r="EFB661282" t="s">
        <v>127</v>
      </c>
    </row>
    <row r="683533" spans="175:175" x14ac:dyDescent="0.25">
      <c r="FS683533" t="s">
        <v>128</v>
      </c>
    </row>
    <row r="688415" spans="3830:3830" x14ac:dyDescent="0.25">
      <c r="EQH688415" t="s">
        <v>129</v>
      </c>
    </row>
    <row r="704608" spans="8147:8147" x14ac:dyDescent="0.25">
      <c r="LAI704608" t="s">
        <v>130</v>
      </c>
    </row>
    <row r="713740" spans="9938:9938" x14ac:dyDescent="0.25">
      <c r="NRF713740" t="s">
        <v>131</v>
      </c>
    </row>
    <row r="742474" spans="5631:5631" x14ac:dyDescent="0.25">
      <c r="HHO742474" t="s">
        <v>132</v>
      </c>
    </row>
    <row r="743721" spans="4625:4625" x14ac:dyDescent="0.25">
      <c r="FUW743721" t="s">
        <v>133</v>
      </c>
    </row>
    <row r="744794" spans="12410:12410" x14ac:dyDescent="0.25">
      <c r="RIH744794" t="s">
        <v>134</v>
      </c>
    </row>
    <row r="757134" spans="11308:11308" x14ac:dyDescent="0.25">
      <c r="PRX757134" t="s">
        <v>135</v>
      </c>
    </row>
    <row r="757947" spans="12029:12029" x14ac:dyDescent="0.25">
      <c r="QTQ757947" t="s">
        <v>136</v>
      </c>
    </row>
    <row r="766886" spans="5565:5565" x14ac:dyDescent="0.25">
      <c r="HFA766886" t="s">
        <v>137</v>
      </c>
    </row>
    <row r="766898" spans="4539:4539" x14ac:dyDescent="0.25">
      <c r="FRO766898" t="s">
        <v>138</v>
      </c>
    </row>
    <row r="795430" spans="4682:4682" x14ac:dyDescent="0.25">
      <c r="FXB795430" t="s">
        <v>139</v>
      </c>
    </row>
    <row r="805485" spans="11020:11020" x14ac:dyDescent="0.25">
      <c r="PGV805485" t="s">
        <v>140</v>
      </c>
    </row>
    <row r="811790" spans="12926:12926" x14ac:dyDescent="0.25">
      <c r="SCD811790" t="s">
        <v>141</v>
      </c>
    </row>
    <row r="819031" spans="12299:12299" x14ac:dyDescent="0.25">
      <c r="REA819031" t="s">
        <v>142</v>
      </c>
    </row>
    <row r="847001" spans="10991:10991" x14ac:dyDescent="0.25">
      <c r="PFS847001" t="s">
        <v>143</v>
      </c>
    </row>
    <row r="855741" spans="16101:16101" x14ac:dyDescent="0.25">
      <c r="WUG855741" t="s">
        <v>144</v>
      </c>
    </row>
    <row r="857196" spans="8530:8530" x14ac:dyDescent="0.25">
      <c r="LPB857196" t="s">
        <v>145</v>
      </c>
    </row>
    <row r="866818" spans="3:3" x14ac:dyDescent="0.25">
      <c r="C866818" t="s">
        <v>146</v>
      </c>
    </row>
    <row r="871142" spans="4574:4574" x14ac:dyDescent="0.25">
      <c r="FSX871142" t="s">
        <v>147</v>
      </c>
    </row>
    <row r="885368" spans="2857:2857" x14ac:dyDescent="0.25">
      <c r="DEW885368" t="s">
        <v>148</v>
      </c>
    </row>
    <row r="886390" spans="6631:6631" x14ac:dyDescent="0.25">
      <c r="IUA886390" t="s">
        <v>149</v>
      </c>
    </row>
    <row r="909183" spans="7941:7941" x14ac:dyDescent="0.25">
      <c r="KSK909183" t="s">
        <v>150</v>
      </c>
    </row>
    <row r="921185" spans="13003:13003" x14ac:dyDescent="0.25">
      <c r="SFC921185" t="s">
        <v>151</v>
      </c>
    </row>
    <row r="929502" spans="5965:5965" x14ac:dyDescent="0.25">
      <c r="HUK929502" t="s">
        <v>152</v>
      </c>
    </row>
    <row r="933815" spans="8984:8984" x14ac:dyDescent="0.25">
      <c r="MGN933815" t="s">
        <v>153</v>
      </c>
    </row>
    <row r="938189" spans="7657:7657" x14ac:dyDescent="0.25">
      <c r="KHM938189" t="s">
        <v>154</v>
      </c>
    </row>
    <row r="957320" spans="7250:7250" x14ac:dyDescent="0.25">
      <c r="JRV957320" t="s">
        <v>155</v>
      </c>
    </row>
    <row r="958646" spans="11046:11046" x14ac:dyDescent="0.25">
      <c r="PHV958646" t="s">
        <v>156</v>
      </c>
    </row>
    <row r="974296" spans="6131:6131" x14ac:dyDescent="0.25">
      <c r="IAU974296" t="s">
        <v>157</v>
      </c>
    </row>
    <row r="985602" spans="11239:11239" x14ac:dyDescent="0.25">
      <c r="PPG985602" t="s">
        <v>158</v>
      </c>
    </row>
    <row r="986867" spans="6039:6039" x14ac:dyDescent="0.25">
      <c r="HXG986867" t="s">
        <v>159</v>
      </c>
    </row>
    <row r="989493" spans="12018:12018" x14ac:dyDescent="0.25">
      <c r="QTF989493" t="s">
        <v>160</v>
      </c>
    </row>
    <row r="999089" spans="5964:5964" x14ac:dyDescent="0.25">
      <c r="HUJ999089" t="s">
        <v>161</v>
      </c>
    </row>
    <row r="1002792" spans="10036:10036" x14ac:dyDescent="0.25">
      <c r="NUZ1002792" t="s">
        <v>162</v>
      </c>
    </row>
    <row r="1018289" spans="12675:12675" x14ac:dyDescent="0.25">
      <c r="RSM1018289" t="s">
        <v>163</v>
      </c>
    </row>
    <row r="1024703" spans="3742:3742" x14ac:dyDescent="0.25">
      <c r="EMX1024703" t="s">
        <v>164</v>
      </c>
    </row>
    <row r="1035398" spans="9869:9869" x14ac:dyDescent="0.25">
      <c r="NOO1035398" t="s">
        <v>165</v>
      </c>
    </row>
    <row r="1036858" spans="5143:5143" x14ac:dyDescent="0.25">
      <c r="GOU1036858" t="s">
        <v>166</v>
      </c>
    </row>
    <row r="1043729" spans="2750:2750" x14ac:dyDescent="0.25">
      <c r="DAT1043729" t="s">
        <v>167</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113</vt:i4>
      </vt:variant>
      <vt:variant>
        <vt:lpstr>Intervalos Nomeados</vt:lpstr>
      </vt:variant>
      <vt:variant>
        <vt:i4>113</vt:i4>
      </vt:variant>
    </vt:vector>
  </HeadingPairs>
  <TitlesOfParts>
    <vt:vector size="226" baseType="lpstr">
      <vt:lpstr>FORNECEDOR</vt:lpstr>
      <vt:lpstr>RESUMO</vt:lpstr>
      <vt:lpstr>MODELO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91</vt:lpstr>
      <vt:lpstr>92</vt:lpstr>
      <vt:lpstr>93</vt:lpstr>
      <vt:lpstr>94</vt:lpstr>
      <vt:lpstr>95</vt:lpstr>
      <vt:lpstr>96</vt:lpstr>
      <vt:lpstr>97</vt:lpstr>
      <vt:lpstr>98</vt:lpstr>
      <vt:lpstr>99</vt:lpstr>
      <vt:lpstr>100</vt:lpstr>
      <vt:lpstr>101</vt:lpstr>
      <vt:lpstr>102</vt:lpstr>
      <vt:lpstr>103</vt:lpstr>
      <vt:lpstr>104</vt:lpstr>
      <vt:lpstr>105</vt:lpstr>
      <vt:lpstr>106</vt:lpstr>
      <vt:lpstr>107</vt:lpstr>
      <vt:lpstr>108</vt:lpstr>
      <vt:lpstr>109</vt:lpstr>
      <vt:lpstr>110</vt:lpstr>
      <vt:lpstr>RESUMO!Area_de_impressao</vt:lpstr>
      <vt:lpstr>'1'!Titulos_de_impressao</vt:lpstr>
      <vt:lpstr>'10'!Titulos_de_impressao</vt:lpstr>
      <vt:lpstr>'100'!Titulos_de_impressao</vt:lpstr>
      <vt:lpstr>'101'!Titulos_de_impressao</vt:lpstr>
      <vt:lpstr>'102'!Titulos_de_impressao</vt:lpstr>
      <vt:lpstr>'103'!Titulos_de_impressao</vt:lpstr>
      <vt:lpstr>'104'!Titulos_de_impressao</vt:lpstr>
      <vt:lpstr>'105'!Titulos_de_impressao</vt:lpstr>
      <vt:lpstr>'106'!Titulos_de_impressao</vt:lpstr>
      <vt:lpstr>'107'!Titulos_de_impressao</vt:lpstr>
      <vt:lpstr>'108'!Titulos_de_impressao</vt:lpstr>
      <vt:lpstr>'109'!Titulos_de_impressao</vt:lpstr>
      <vt:lpstr>'11'!Titulos_de_impressao</vt:lpstr>
      <vt:lpstr>'110'!Titulos_de_impressao</vt:lpstr>
      <vt:lpstr>'12'!Titulos_de_impressao</vt:lpstr>
      <vt:lpstr>'13'!Titulos_de_impressao</vt:lpstr>
      <vt:lpstr>'14'!Titulos_de_impressao</vt:lpstr>
      <vt:lpstr>'15'!Titulos_de_impressao</vt:lpstr>
      <vt:lpstr>'16'!Titulos_de_impressao</vt:lpstr>
      <vt:lpstr>'17'!Titulos_de_impressao</vt:lpstr>
      <vt:lpstr>'18'!Titulos_de_impressao</vt:lpstr>
      <vt:lpstr>'19'!Titulos_de_impressao</vt:lpstr>
      <vt:lpstr>'2'!Titulos_de_impressao</vt:lpstr>
      <vt:lpstr>'20'!Titulos_de_impressao</vt:lpstr>
      <vt:lpstr>'21'!Titulos_de_impressao</vt:lpstr>
      <vt:lpstr>'22'!Titulos_de_impressao</vt:lpstr>
      <vt:lpstr>'23'!Titulos_de_impressao</vt:lpstr>
      <vt:lpstr>'24'!Titulos_de_impressao</vt:lpstr>
      <vt:lpstr>'25'!Titulos_de_impressao</vt:lpstr>
      <vt:lpstr>'26'!Titulos_de_impressao</vt:lpstr>
      <vt:lpstr>'27'!Titulos_de_impressao</vt:lpstr>
      <vt:lpstr>'28'!Titulos_de_impressao</vt:lpstr>
      <vt:lpstr>'29'!Titulos_de_impressao</vt:lpstr>
      <vt:lpstr>'3'!Titulos_de_impressao</vt:lpstr>
      <vt:lpstr>'30'!Titulos_de_impressao</vt:lpstr>
      <vt:lpstr>'31'!Titulos_de_impressao</vt:lpstr>
      <vt:lpstr>'32'!Titulos_de_impressao</vt:lpstr>
      <vt:lpstr>'33'!Titulos_de_impressao</vt:lpstr>
      <vt:lpstr>'34'!Titulos_de_impressao</vt:lpstr>
      <vt:lpstr>'35'!Titulos_de_impressao</vt:lpstr>
      <vt:lpstr>'36'!Titulos_de_impressao</vt:lpstr>
      <vt:lpstr>'37'!Titulos_de_impressao</vt:lpstr>
      <vt:lpstr>'38'!Titulos_de_impressao</vt:lpstr>
      <vt:lpstr>'39'!Titulos_de_impressao</vt:lpstr>
      <vt:lpstr>'4'!Titulos_de_impressao</vt:lpstr>
      <vt:lpstr>'40'!Titulos_de_impressao</vt:lpstr>
      <vt:lpstr>'41'!Titulos_de_impressao</vt:lpstr>
      <vt:lpstr>'42'!Titulos_de_impressao</vt:lpstr>
      <vt:lpstr>'43'!Titulos_de_impressao</vt:lpstr>
      <vt:lpstr>'44'!Titulos_de_impressao</vt:lpstr>
      <vt:lpstr>'45'!Titulos_de_impressao</vt:lpstr>
      <vt:lpstr>'46'!Titulos_de_impressao</vt:lpstr>
      <vt:lpstr>'47'!Titulos_de_impressao</vt:lpstr>
      <vt:lpstr>'48'!Titulos_de_impressao</vt:lpstr>
      <vt:lpstr>'49'!Titulos_de_impressao</vt:lpstr>
      <vt:lpstr>'5'!Titulos_de_impressao</vt:lpstr>
      <vt:lpstr>'50'!Titulos_de_impressao</vt:lpstr>
      <vt:lpstr>'51'!Titulos_de_impressao</vt:lpstr>
      <vt:lpstr>'52'!Titulos_de_impressao</vt:lpstr>
      <vt:lpstr>'53'!Titulos_de_impressao</vt:lpstr>
      <vt:lpstr>'54'!Titulos_de_impressao</vt:lpstr>
      <vt:lpstr>'55'!Titulos_de_impressao</vt:lpstr>
      <vt:lpstr>'56'!Titulos_de_impressao</vt:lpstr>
      <vt:lpstr>'57'!Titulos_de_impressao</vt:lpstr>
      <vt:lpstr>'58'!Titulos_de_impressao</vt:lpstr>
      <vt:lpstr>'59'!Titulos_de_impressao</vt:lpstr>
      <vt:lpstr>'6'!Titulos_de_impressao</vt:lpstr>
      <vt:lpstr>'60'!Titulos_de_impressao</vt:lpstr>
      <vt:lpstr>'61'!Titulos_de_impressao</vt:lpstr>
      <vt:lpstr>'62'!Titulos_de_impressao</vt:lpstr>
      <vt:lpstr>'63'!Titulos_de_impressao</vt:lpstr>
      <vt:lpstr>'64'!Titulos_de_impressao</vt:lpstr>
      <vt:lpstr>'65'!Titulos_de_impressao</vt:lpstr>
      <vt:lpstr>'66'!Titulos_de_impressao</vt:lpstr>
      <vt:lpstr>'67'!Titulos_de_impressao</vt:lpstr>
      <vt:lpstr>'68'!Titulos_de_impressao</vt:lpstr>
      <vt:lpstr>'69'!Titulos_de_impressao</vt:lpstr>
      <vt:lpstr>'7'!Titulos_de_impressao</vt:lpstr>
      <vt:lpstr>'70'!Titulos_de_impressao</vt:lpstr>
      <vt:lpstr>'71'!Titulos_de_impressao</vt:lpstr>
      <vt:lpstr>'72'!Titulos_de_impressao</vt:lpstr>
      <vt:lpstr>'73'!Titulos_de_impressao</vt:lpstr>
      <vt:lpstr>'74'!Titulos_de_impressao</vt:lpstr>
      <vt:lpstr>'75'!Titulos_de_impressao</vt:lpstr>
      <vt:lpstr>'76'!Titulos_de_impressao</vt:lpstr>
      <vt:lpstr>'77'!Titulos_de_impressao</vt:lpstr>
      <vt:lpstr>'78'!Titulos_de_impressao</vt:lpstr>
      <vt:lpstr>'79'!Titulos_de_impressao</vt:lpstr>
      <vt:lpstr>'8'!Titulos_de_impressao</vt:lpstr>
      <vt:lpstr>'80'!Titulos_de_impressao</vt:lpstr>
      <vt:lpstr>'81'!Titulos_de_impressao</vt:lpstr>
      <vt:lpstr>'82'!Titulos_de_impressao</vt:lpstr>
      <vt:lpstr>'83'!Titulos_de_impressao</vt:lpstr>
      <vt:lpstr>'84'!Titulos_de_impressao</vt:lpstr>
      <vt:lpstr>'85'!Titulos_de_impressao</vt:lpstr>
      <vt:lpstr>'86'!Titulos_de_impressao</vt:lpstr>
      <vt:lpstr>'87'!Titulos_de_impressao</vt:lpstr>
      <vt:lpstr>'88'!Titulos_de_impressao</vt:lpstr>
      <vt:lpstr>'89'!Titulos_de_impressao</vt:lpstr>
      <vt:lpstr>'9'!Titulos_de_impressao</vt:lpstr>
      <vt:lpstr>'90'!Titulos_de_impressao</vt:lpstr>
      <vt:lpstr>'91'!Titulos_de_impressao</vt:lpstr>
      <vt:lpstr>'92'!Titulos_de_impressao</vt:lpstr>
      <vt:lpstr>'93'!Titulos_de_impressao</vt:lpstr>
      <vt:lpstr>'94'!Titulos_de_impressao</vt:lpstr>
      <vt:lpstr>'95'!Titulos_de_impressao</vt:lpstr>
      <vt:lpstr>'96'!Titulos_de_impressao</vt:lpstr>
      <vt:lpstr>'97'!Titulos_de_impressao</vt:lpstr>
      <vt:lpstr>'98'!Titulos_de_impressao</vt:lpstr>
      <vt:lpstr>'99'!Titulos_de_impressao</vt:lpstr>
      <vt:lpstr>MODELO!Titulos_de_impressao</vt:lpstr>
      <vt:lpstr>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Murilo Flores</dc:creator>
  <cp:keywords/>
  <dc:description/>
  <cp:lastModifiedBy>PME_Compras</cp:lastModifiedBy>
  <cp:revision/>
  <dcterms:created xsi:type="dcterms:W3CDTF">2023-09-15T20:00:22Z</dcterms:created>
  <dcterms:modified xsi:type="dcterms:W3CDTF">2025-01-06T17:50:36Z</dcterms:modified>
  <cp:category/>
  <cp:contentStatus/>
</cp:coreProperties>
</file>