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MATERIAL PIM\"/>
    </mc:Choice>
  </mc:AlternateContent>
  <xr:revisionPtr revIDLastSave="0" documentId="8_{A20CCB26-3BC1-42A4-8B43-E1BA1EBAD94E}" xr6:coauthVersionLast="47" xr6:coauthVersionMax="47" xr10:uidLastSave="{00000000-0000-0000-0000-000000000000}"/>
  <bookViews>
    <workbookView xWindow="-120" yWindow="-120" windowWidth="24240" windowHeight="13140" tabRatio="742" firstSheet="1" activeTab="2" xr2:uid="{00000000-000D-0000-FFFF-FFFF00000000}"/>
  </bookViews>
  <sheets>
    <sheet name="FORNECEDOR" sheetId="1" state="hidden" r:id="rId1"/>
    <sheet name="MODELO" sheetId="2" state="hidden" r:id="rId2"/>
    <sheet name="RESUMO" sheetId="3" r:id="rId3"/>
    <sheet name="GPT cache" sheetId="4" state="veryHidden" r:id="rId4"/>
    <sheet name="1" sheetId="5" r:id="rId5"/>
    <sheet name="2" sheetId="6" r:id="rId6"/>
    <sheet name="3" sheetId="7" r:id="rId7"/>
    <sheet name="4" sheetId="8" r:id="rId8"/>
    <sheet name="5" sheetId="9" r:id="rId9"/>
    <sheet name="6" sheetId="10" r:id="rId10"/>
    <sheet name="7" sheetId="11" r:id="rId11"/>
    <sheet name="8" sheetId="12" r:id="rId12"/>
    <sheet name="9" sheetId="13" r:id="rId13"/>
    <sheet name="10" sheetId="14" r:id="rId14"/>
    <sheet name="11" sheetId="15" r:id="rId15"/>
    <sheet name="12" sheetId="16" r:id="rId16"/>
    <sheet name="13" sheetId="17" r:id="rId17"/>
    <sheet name="14" sheetId="18" r:id="rId18"/>
    <sheet name="15" sheetId="19" r:id="rId19"/>
    <sheet name="16" sheetId="20" r:id="rId20"/>
    <sheet name="17" sheetId="21" r:id="rId21"/>
    <sheet name="18" sheetId="22" r:id="rId22"/>
    <sheet name="19" sheetId="23" r:id="rId23"/>
    <sheet name="20" sheetId="24" r:id="rId24"/>
    <sheet name="21" sheetId="25" r:id="rId25"/>
    <sheet name="22" sheetId="26" r:id="rId26"/>
    <sheet name="23" sheetId="27" r:id="rId27"/>
    <sheet name="24" sheetId="28" r:id="rId28"/>
    <sheet name="25" sheetId="29" r:id="rId29"/>
    <sheet name="26" sheetId="30" r:id="rId30"/>
    <sheet name="27" sheetId="31" r:id="rId31"/>
    <sheet name="28" sheetId="32" r:id="rId32"/>
    <sheet name="29" sheetId="33" r:id="rId33"/>
    <sheet name="30" sheetId="34" r:id="rId34"/>
    <sheet name="31" sheetId="35" r:id="rId35"/>
    <sheet name="32" sheetId="36" r:id="rId36"/>
    <sheet name="33" sheetId="37" r:id="rId37"/>
    <sheet name="34" sheetId="38" r:id="rId38"/>
    <sheet name="35" sheetId="39" r:id="rId39"/>
    <sheet name="36" sheetId="40" r:id="rId40"/>
    <sheet name="37" sheetId="41" r:id="rId41"/>
    <sheet name="38" sheetId="42" r:id="rId42"/>
    <sheet name="39" sheetId="43" r:id="rId43"/>
    <sheet name="40" sheetId="44" r:id="rId44"/>
    <sheet name="41" sheetId="45" r:id="rId45"/>
    <sheet name="42" sheetId="46" r:id="rId46"/>
    <sheet name="43" sheetId="47" r:id="rId47"/>
    <sheet name="44" sheetId="48" r:id="rId48"/>
    <sheet name="45" sheetId="49" r:id="rId49"/>
    <sheet name="46" sheetId="50" r:id="rId50"/>
    <sheet name="47" sheetId="51" r:id="rId51"/>
    <sheet name="48" sheetId="52" r:id="rId52"/>
    <sheet name="49" sheetId="53" r:id="rId53"/>
    <sheet name="50" sheetId="54" r:id="rId54"/>
    <sheet name="51" sheetId="55" r:id="rId55"/>
    <sheet name="52" sheetId="56" r:id="rId56"/>
    <sheet name="53" sheetId="57" r:id="rId57"/>
    <sheet name="54" sheetId="58" r:id="rId58"/>
  </sheets>
  <definedNames>
    <definedName name="_xlnm._FilterDatabase" localSheetId="1" hidden="1">MODELO!$A$8:$E$8</definedName>
    <definedName name="_xlnm.Print_Area" localSheetId="2">RESUMO!$A$1:$F$70</definedName>
    <definedName name="_xlnm.Print_Titles" localSheetId="1">MODELO!$1:$6</definedName>
    <definedName name="_xlnm.Print_Titles" localSheetId="2">RESUMO!$1:$2</definedName>
  </definedNames>
  <calcPr calcId="191029"/>
</workbook>
</file>

<file path=xl/calcChain.xml><?xml version="1.0" encoding="utf-8"?>
<calcChain xmlns="http://schemas.openxmlformats.org/spreadsheetml/2006/main">
  <c r="B5" i="58" l="1"/>
  <c r="A5" i="58"/>
  <c r="D5" i="58" s="1"/>
  <c r="D5" i="57"/>
  <c r="B5" i="57"/>
  <c r="A5" i="57"/>
  <c r="B5" i="56"/>
  <c r="A5" i="56"/>
  <c r="D5" i="56" s="1"/>
  <c r="B5" i="55"/>
  <c r="A5" i="55"/>
  <c r="D5" i="55" s="1"/>
  <c r="D5" i="54"/>
  <c r="B5" i="54"/>
  <c r="A5" i="54"/>
  <c r="B5" i="53"/>
  <c r="A5" i="53"/>
  <c r="D5" i="53" s="1"/>
  <c r="B5" i="52"/>
  <c r="A5" i="52"/>
  <c r="D5" i="52" s="1"/>
  <c r="D5" i="51"/>
  <c r="B5" i="51"/>
  <c r="A5" i="51"/>
  <c r="B5" i="50"/>
  <c r="A5" i="50"/>
  <c r="D5" i="50" s="1"/>
  <c r="B5" i="49"/>
  <c r="A5" i="49"/>
  <c r="D5" i="49" s="1"/>
  <c r="D5" i="48"/>
  <c r="B5" i="48"/>
  <c r="A5" i="48"/>
  <c r="D5" i="47"/>
  <c r="B5" i="47"/>
  <c r="A5" i="47"/>
  <c r="B5" i="46"/>
  <c r="A5" i="46"/>
  <c r="D5" i="46" s="1"/>
  <c r="B5" i="45"/>
  <c r="A5" i="45"/>
  <c r="D5" i="45" s="1"/>
  <c r="D5" i="44"/>
  <c r="B5" i="44"/>
  <c r="A5" i="44"/>
  <c r="B5" i="43"/>
  <c r="A5" i="43"/>
  <c r="D5" i="43" s="1"/>
  <c r="D5" i="42"/>
  <c r="B5" i="42"/>
  <c r="A5" i="42"/>
  <c r="B5" i="41"/>
  <c r="A5" i="41"/>
  <c r="D5" i="41" s="1"/>
  <c r="B5" i="40"/>
  <c r="A5" i="40"/>
  <c r="D5" i="40" s="1"/>
  <c r="B5" i="39"/>
  <c r="A5" i="39"/>
  <c r="D5" i="39" s="1"/>
  <c r="D5" i="38"/>
  <c r="B5" i="38"/>
  <c r="A5" i="38"/>
  <c r="D5" i="37"/>
  <c r="B5" i="37"/>
  <c r="A5" i="37"/>
  <c r="B5" i="36"/>
  <c r="A5" i="36"/>
  <c r="D5" i="36" s="1"/>
  <c r="D5" i="35"/>
  <c r="B5" i="35"/>
  <c r="A5" i="35"/>
  <c r="B5" i="34"/>
  <c r="A5" i="34"/>
  <c r="D5" i="34" s="1"/>
  <c r="D5" i="33"/>
  <c r="B5" i="33"/>
  <c r="A5" i="33"/>
  <c r="D5" i="32"/>
  <c r="B5" i="32"/>
  <c r="A5" i="32"/>
  <c r="D5" i="31"/>
  <c r="B5" i="31"/>
  <c r="A5" i="31"/>
  <c r="D5" i="30"/>
  <c r="B5" i="30"/>
  <c r="A5" i="30"/>
  <c r="D5" i="29"/>
  <c r="B5" i="29"/>
  <c r="A5" i="29"/>
  <c r="B5" i="28"/>
  <c r="A5" i="28"/>
  <c r="D5" i="28" s="1"/>
  <c r="B5" i="27"/>
  <c r="A5" i="27"/>
  <c r="D5" i="27" s="1"/>
  <c r="D5" i="26"/>
  <c r="B5" i="26"/>
  <c r="A5" i="26"/>
  <c r="D5" i="25"/>
  <c r="B5" i="25"/>
  <c r="A5" i="25"/>
  <c r="B5" i="24"/>
  <c r="A5" i="24"/>
  <c r="D5" i="24" s="1"/>
  <c r="D5" i="23"/>
  <c r="B5" i="23"/>
  <c r="A5" i="23"/>
  <c r="D5" i="22"/>
  <c r="B5" i="22"/>
  <c r="A5" i="22"/>
  <c r="B5" i="21"/>
  <c r="A5" i="21"/>
  <c r="D5" i="21" s="1"/>
  <c r="D5" i="20"/>
  <c r="B5" i="20"/>
  <c r="A5" i="20"/>
  <c r="B5" i="19"/>
  <c r="A5" i="19"/>
  <c r="D5" i="19" s="1"/>
  <c r="B5" i="18"/>
  <c r="A5" i="18"/>
  <c r="D5" i="18" s="1"/>
  <c r="B5" i="17"/>
  <c r="A5" i="17"/>
  <c r="D5" i="17" s="1"/>
  <c r="D5" i="16"/>
  <c r="B5" i="16"/>
  <c r="A5" i="16"/>
  <c r="D5" i="15"/>
  <c r="B5" i="15"/>
  <c r="A5" i="15"/>
  <c r="B5" i="14"/>
  <c r="A5" i="14"/>
  <c r="D5" i="14" s="1"/>
  <c r="D5" i="13"/>
  <c r="B5" i="13"/>
  <c r="A5" i="13"/>
  <c r="B5" i="12"/>
  <c r="A5" i="12"/>
  <c r="D5" i="12" s="1"/>
  <c r="D5" i="11"/>
  <c r="B5" i="11"/>
  <c r="A5" i="11"/>
  <c r="D5" i="10"/>
  <c r="B5" i="10"/>
  <c r="A5" i="10"/>
  <c r="D5" i="9"/>
  <c r="B5" i="9"/>
  <c r="A5" i="9"/>
  <c r="D5" i="8"/>
  <c r="B5" i="8"/>
  <c r="A5" i="8"/>
  <c r="D5" i="7"/>
  <c r="B5" i="7"/>
  <c r="A5" i="7"/>
  <c r="B5" i="6"/>
  <c r="A5" i="6"/>
  <c r="D5" i="6" s="1"/>
  <c r="B5" i="5"/>
  <c r="A5" i="5"/>
  <c r="D5" i="5" s="1"/>
  <c r="E57" i="3" a="1"/>
  <c r="E57" i="3" s="1"/>
  <c r="E58" i="3" s="1" a="1"/>
  <c r="E58"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3" a="1"/>
  <c r="E59" i="3" a="1"/>
  <c r="E59" i="3" l="1"/>
  <c r="E3" i="3"/>
  <c r="E60" i="3" a="1"/>
  <c r="E4" i="3" a="1"/>
  <c r="E4" i="3" l="1"/>
  <c r="E60" i="3"/>
  <c r="E5" i="3" a="1"/>
  <c r="E61" i="3" a="1"/>
  <c r="E61" i="3" l="1"/>
  <c r="E5" i="3"/>
  <c r="E62" i="3" a="1"/>
  <c r="E6" i="3" a="1"/>
  <c r="E6" i="3" l="1"/>
  <c r="E62" i="3"/>
  <c r="E63" i="3" a="1"/>
  <c r="E7" i="3" a="1"/>
  <c r="E7" i="3" l="1"/>
  <c r="E63" i="3"/>
  <c r="E8" i="3" a="1"/>
  <c r="E64" i="3" a="1"/>
  <c r="E64" i="3" l="1"/>
  <c r="E8" i="3"/>
  <c r="E65" i="3" a="1"/>
  <c r="E9" i="3" a="1"/>
  <c r="E9" i="3" l="1"/>
  <c r="E65" i="3"/>
  <c r="E10" i="3" a="1"/>
  <c r="E66" i="3" a="1"/>
  <c r="E66" i="3" l="1"/>
  <c r="E10" i="3"/>
  <c r="E67" i="3" a="1"/>
  <c r="E11" i="3" a="1"/>
  <c r="E11" i="3" l="1"/>
  <c r="E67" i="3"/>
  <c r="E12" i="3" a="1"/>
  <c r="E68" i="3" a="1"/>
  <c r="E68" i="3" l="1"/>
  <c r="E12" i="3"/>
  <c r="E69" i="3" a="1"/>
  <c r="E13" i="3" a="1"/>
  <c r="E13" i="3" l="1"/>
  <c r="E69" i="3"/>
  <c r="E14" i="3" a="1"/>
  <c r="E70" i="3" a="1"/>
  <c r="E70" i="3" l="1"/>
  <c r="E14" i="3"/>
  <c r="E71" i="3" a="1"/>
  <c r="E15" i="3" a="1"/>
  <c r="E15" i="3" l="1"/>
  <c r="E71" i="3"/>
  <c r="E16" i="3" a="1"/>
  <c r="E72" i="3" a="1"/>
  <c r="E72" i="3" l="1"/>
  <c r="E16" i="3"/>
  <c r="E73" i="3" a="1"/>
  <c r="E17" i="3" a="1"/>
  <c r="E17" i="3" l="1"/>
  <c r="E73" i="3"/>
  <c r="E18" i="3" a="1"/>
  <c r="E74" i="3" a="1"/>
  <c r="E74" i="3" l="1"/>
  <c r="E18" i="3"/>
  <c r="E75" i="3" a="1"/>
  <c r="E19" i="3" a="1"/>
  <c r="E19" i="3" l="1"/>
  <c r="E75" i="3"/>
  <c r="E20" i="3" a="1"/>
  <c r="E76" i="3" a="1"/>
  <c r="E76" i="3" l="1"/>
  <c r="E20" i="3"/>
  <c r="E77" i="3" a="1"/>
  <c r="E21" i="3" a="1"/>
  <c r="E21" i="3" l="1"/>
  <c r="E77" i="3"/>
  <c r="E22" i="3" a="1"/>
  <c r="E78" i="3" a="1"/>
  <c r="E78" i="3" l="1"/>
  <c r="E22" i="3"/>
  <c r="E79" i="3" a="1"/>
  <c r="E23" i="3" a="1"/>
  <c r="E23" i="3" l="1"/>
  <c r="E79" i="3"/>
  <c r="E24" i="3" a="1"/>
  <c r="E80" i="3" a="1"/>
  <c r="E80" i="3" l="1"/>
  <c r="E24" i="3"/>
  <c r="E81" i="3" a="1"/>
  <c r="E25" i="3" a="1"/>
  <c r="E25" i="3" l="1"/>
  <c r="E81" i="3"/>
  <c r="E26" i="3" a="1"/>
  <c r="E82" i="3" a="1"/>
  <c r="E82" i="3" l="1"/>
  <c r="E26" i="3"/>
  <c r="E83" i="3" a="1"/>
  <c r="E27" i="3" a="1"/>
  <c r="E27" i="3" l="1"/>
  <c r="E83" i="3"/>
  <c r="E28" i="3" a="1"/>
  <c r="E84" i="3" a="1"/>
  <c r="E84" i="3" l="1"/>
  <c r="E28" i="3"/>
  <c r="E85" i="3" a="1"/>
  <c r="E29" i="3" a="1"/>
  <c r="E29" i="3" l="1"/>
  <c r="E85" i="3"/>
  <c r="E30" i="3" a="1"/>
  <c r="E86" i="3" a="1"/>
  <c r="E86" i="3" l="1"/>
  <c r="E30" i="3"/>
  <c r="E87" i="3" a="1"/>
  <c r="E31" i="3" a="1"/>
  <c r="E31" i="3" l="1"/>
  <c r="E87" i="3"/>
  <c r="E32" i="3" a="1"/>
  <c r="E88" i="3" a="1"/>
  <c r="E88" i="3" l="1"/>
  <c r="E32" i="3"/>
  <c r="E89" i="3" a="1"/>
  <c r="E33" i="3" a="1"/>
  <c r="E33" i="3" l="1"/>
  <c r="E89" i="3"/>
  <c r="E34" i="3" a="1"/>
  <c r="E90" i="3" a="1"/>
  <c r="E90" i="3" l="1"/>
  <c r="E34" i="3"/>
  <c r="E91" i="3" a="1"/>
  <c r="E35" i="3" a="1"/>
  <c r="E35" i="3" l="1"/>
  <c r="E91" i="3"/>
  <c r="E36" i="3" a="1"/>
  <c r="E92" i="3" a="1"/>
  <c r="E92" i="3" l="1"/>
  <c r="E36" i="3"/>
  <c r="E93" i="3" a="1"/>
  <c r="E37" i="3" a="1"/>
  <c r="E37" i="3" l="1"/>
  <c r="E93" i="3"/>
  <c r="E38" i="3" a="1"/>
  <c r="E94" i="3" a="1"/>
  <c r="E94" i="3" l="1"/>
  <c r="E38" i="3"/>
  <c r="E95" i="3" a="1"/>
  <c r="E39" i="3" a="1"/>
  <c r="E39" i="3" l="1"/>
  <c r="E95" i="3"/>
  <c r="E40" i="3" a="1"/>
  <c r="E96" i="3" a="1"/>
  <c r="E96" i="3" l="1"/>
  <c r="E40" i="3"/>
  <c r="E97" i="3" a="1"/>
  <c r="E41" i="3" a="1"/>
  <c r="E41" i="3" l="1"/>
  <c r="E97" i="3"/>
  <c r="E42" i="3" a="1"/>
  <c r="E98" i="3" a="1"/>
  <c r="E98" i="3" l="1"/>
  <c r="E42" i="3"/>
  <c r="E99" i="3" a="1"/>
  <c r="E43" i="3" a="1"/>
  <c r="E43" i="3" l="1"/>
  <c r="E99" i="3"/>
  <c r="E44" i="3" a="1"/>
  <c r="E100" i="3" a="1"/>
  <c r="E100" i="3" l="1"/>
  <c r="E44" i="3"/>
  <c r="E101" i="3" a="1"/>
  <c r="E45" i="3" a="1"/>
  <c r="E45" i="3" l="1"/>
  <c r="E101" i="3"/>
  <c r="E46" i="3" a="1"/>
  <c r="E102" i="3" a="1"/>
  <c r="E102" i="3" l="1"/>
  <c r="E46" i="3"/>
  <c r="E103" i="3" a="1"/>
  <c r="E47" i="3" a="1"/>
  <c r="E47" i="3" l="1"/>
  <c r="E103" i="3"/>
  <c r="E48" i="3" a="1"/>
  <c r="E104" i="3" a="1"/>
  <c r="E104" i="3" l="1"/>
  <c r="E48" i="3"/>
  <c r="E105" i="3" a="1"/>
  <c r="E49" i="3" a="1"/>
  <c r="E49" i="3" l="1"/>
  <c r="E105" i="3"/>
  <c r="E50" i="3" a="1"/>
  <c r="E106" i="3" a="1"/>
  <c r="E106" i="3" l="1"/>
  <c r="E50" i="3"/>
  <c r="E107" i="3" a="1"/>
  <c r="E51" i="3" a="1"/>
  <c r="E51" i="3" l="1"/>
  <c r="E107" i="3"/>
  <c r="E52" i="3" a="1"/>
  <c r="E108" i="3" a="1"/>
  <c r="E108" i="3" l="1"/>
  <c r="E52" i="3"/>
  <c r="E109" i="3" a="1"/>
  <c r="E53" i="3" a="1"/>
  <c r="E53" i="3" l="1"/>
  <c r="E109" i="3"/>
  <c r="E54" i="3" a="1"/>
  <c r="E110" i="3" a="1"/>
  <c r="E110" i="3" l="1"/>
  <c r="E54" i="3"/>
  <c r="E111" i="3" a="1"/>
  <c r="E55" i="3" a="1"/>
  <c r="E55" i="3" l="1"/>
  <c r="E111" i="3"/>
  <c r="E56" i="3" a="1"/>
  <c r="E112" i="3" a="1"/>
  <c r="E112" i="3" l="1"/>
  <c r="E56" i="3"/>
  <c r="E113" i="3" a="1"/>
  <c r="E113" i="3" l="1"/>
  <c r="E114" i="3" a="1"/>
  <c r="E114" i="3" l="1"/>
  <c r="E115" i="3" a="1"/>
  <c r="E115" i="3" l="1"/>
  <c r="E116" i="3" a="1"/>
  <c r="E116" i="3" l="1"/>
  <c r="E117" i="3" a="1"/>
  <c r="E117" i="3" l="1"/>
  <c r="E118" i="3" a="1"/>
  <c r="E118" i="3" l="1"/>
  <c r="E119" i="3" a="1"/>
  <c r="E119" i="3" l="1"/>
  <c r="E120" i="3" a="1"/>
  <c r="E120" i="3" l="1"/>
  <c r="E121" i="3" a="1"/>
  <c r="E121" i="3" l="1"/>
  <c r="E122" i="3" a="1"/>
  <c r="E122" i="3" l="1"/>
  <c r="E123" i="3" a="1"/>
  <c r="E123" i="3" l="1"/>
  <c r="E124" i="3" a="1"/>
  <c r="E124" i="3" l="1"/>
  <c r="E125" i="3" a="1"/>
  <c r="E125" i="3" l="1"/>
  <c r="E126" i="3" a="1"/>
  <c r="E126" i="3" l="1"/>
  <c r="E127" i="3" a="1"/>
  <c r="E127" i="3" l="1"/>
  <c r="E128" i="3" a="1"/>
  <c r="E128" i="3" l="1"/>
  <c r="E129" i="3" a="1"/>
  <c r="E129" i="3" l="1"/>
  <c r="E130" i="3" a="1"/>
  <c r="E130" i="3" l="1"/>
  <c r="E131" i="3" a="1"/>
  <c r="E131" i="3" l="1"/>
  <c r="E132" i="3" a="1"/>
  <c r="E132" i="3" l="1"/>
  <c r="E133" i="3" a="1"/>
  <c r="E133" i="3" l="1"/>
  <c r="E134" i="3" a="1"/>
  <c r="E134" i="3" l="1"/>
  <c r="E135" i="3" a="1"/>
  <c r="E135" i="3" l="1"/>
  <c r="E136" i="3" a="1"/>
  <c r="E136" i="3" l="1"/>
  <c r="E137" i="3" a="1"/>
  <c r="E137" i="3" l="1"/>
  <c r="E138" i="3" a="1"/>
  <c r="E138" i="3" l="1"/>
  <c r="E139" i="3" a="1"/>
  <c r="E139" i="3" l="1"/>
  <c r="E140" i="3" a="1"/>
  <c r="E140" i="3" l="1"/>
  <c r="E141" i="3" a="1"/>
  <c r="E141" i="3" l="1"/>
  <c r="E142" i="3" a="1"/>
  <c r="E142" i="3" l="1"/>
  <c r="E143" i="3" a="1"/>
  <c r="E143" i="3" l="1"/>
  <c r="E144" i="3" a="1"/>
  <c r="E144" i="3" l="1"/>
  <c r="E145" i="3" a="1"/>
  <c r="E145" i="3" l="1"/>
  <c r="E146" i="3" a="1"/>
  <c r="E146" i="3" l="1"/>
  <c r="E147" i="3" a="1"/>
  <c r="E147" i="3" l="1"/>
  <c r="E148" i="3" a="1"/>
  <c r="E148" i="3" l="1"/>
  <c r="E149" i="3" a="1"/>
  <c r="E149" i="3" l="1"/>
  <c r="E150" i="3" a="1"/>
  <c r="E150" i="3" l="1"/>
  <c r="E151" i="3" a="1"/>
  <c r="E151" i="3" l="1"/>
  <c r="E152" i="3" a="1"/>
  <c r="E152" i="3" l="1"/>
  <c r="E153" i="3" a="1"/>
  <c r="E153" i="3" l="1"/>
  <c r="E154" i="3" a="1"/>
  <c r="E154" i="3" l="1"/>
  <c r="E155" i="3" a="1"/>
  <c r="E155" i="3" l="1"/>
  <c r="E156" i="3" a="1"/>
  <c r="E156" i="3" l="1"/>
  <c r="E157" i="3" a="1"/>
  <c r="E157" i="3" l="1"/>
  <c r="E158" i="3" a="1"/>
  <c r="E158" i="3" l="1"/>
  <c r="E159" i="3" a="1"/>
  <c r="E159" i="3" l="1"/>
  <c r="E160" i="3" a="1"/>
  <c r="E160" i="3" l="1"/>
  <c r="E161" i="3" a="1"/>
  <c r="E161" i="3" l="1"/>
  <c r="E162" i="3" a="1"/>
  <c r="E162" i="3" l="1"/>
  <c r="E163" i="3" a="1"/>
  <c r="E163" i="3" l="1"/>
  <c r="E164" i="3" a="1"/>
  <c r="E164" i="3" l="1"/>
  <c r="E165" i="3" a="1"/>
  <c r="E165" i="3" l="1"/>
  <c r="E166" i="3" a="1"/>
  <c r="E166" i="3" l="1"/>
  <c r="E167" i="3" a="1"/>
  <c r="E167" i="3" l="1"/>
  <c r="E168" i="3" a="1"/>
  <c r="E168" i="3" l="1"/>
  <c r="E169" i="3" a="1"/>
  <c r="E169" i="3" l="1"/>
  <c r="E170" i="3" a="1"/>
  <c r="E170" i="3" l="1"/>
  <c r="E171" i="3" a="1"/>
  <c r="E171" i="3" l="1"/>
  <c r="E172" i="3" a="1"/>
  <c r="E172" i="3" l="1"/>
  <c r="E173" i="3" a="1"/>
  <c r="E173" i="3" l="1"/>
  <c r="E174" i="3" a="1"/>
  <c r="E174" i="3" l="1"/>
  <c r="E175" i="3" a="1"/>
  <c r="E175" i="3" l="1"/>
  <c r="E176" i="3" a="1"/>
  <c r="E176" i="3" l="1"/>
  <c r="E177" i="3" a="1"/>
  <c r="E177" i="3" l="1"/>
  <c r="E178" i="3" a="1"/>
  <c r="E178" i="3" l="1"/>
  <c r="E179" i="3" a="1"/>
  <c r="E179" i="3" l="1"/>
  <c r="E180" i="3" a="1"/>
  <c r="E180" i="3" l="1"/>
  <c r="E181" i="3" a="1"/>
  <c r="E181" i="3" l="1"/>
  <c r="E182" i="3" a="1"/>
  <c r="E182" i="3" l="1"/>
  <c r="E183" i="3" a="1"/>
  <c r="E183" i="3" l="1"/>
  <c r="E184" i="3" a="1"/>
  <c r="E184" i="3" l="1"/>
  <c r="E185" i="3" a="1"/>
  <c r="E185" i="3" l="1"/>
  <c r="E186" i="3" a="1"/>
  <c r="E186" i="3" l="1"/>
  <c r="E187" i="3" a="1"/>
  <c r="E187" i="3" l="1"/>
  <c r="E188" i="3" a="1"/>
  <c r="E188" i="3" l="1"/>
  <c r="E189" i="3" a="1"/>
  <c r="E189" i="3" l="1"/>
  <c r="E190" i="3" a="1"/>
  <c r="E190" i="3" l="1"/>
  <c r="E191" i="3" a="1"/>
  <c r="E191" i="3" l="1"/>
  <c r="E192" i="3" a="1"/>
  <c r="E192" i="3" l="1"/>
  <c r="E193" i="3" a="1"/>
  <c r="E193" i="3" l="1"/>
  <c r="E194" i="3" a="1"/>
  <c r="E194" i="3" l="1"/>
  <c r="E195" i="3" a="1"/>
  <c r="E195" i="3" l="1"/>
  <c r="E196" i="3" a="1"/>
  <c r="E196" i="3" l="1"/>
  <c r="E197" i="3" a="1"/>
  <c r="E197" i="3" l="1"/>
  <c r="E198" i="3" a="1"/>
  <c r="E198" i="3" l="1"/>
  <c r="E199" i="3" a="1"/>
  <c r="E199" i="3" l="1"/>
  <c r="E200" i="3" a="1"/>
  <c r="E200" i="3" l="1"/>
  <c r="E201" i="3" a="1"/>
  <c r="E201" i="3" l="1"/>
  <c r="E202" i="3" a="1"/>
  <c r="E202" i="3" l="1"/>
  <c r="E203" i="3" a="1"/>
  <c r="E203" i="3" l="1"/>
  <c r="E204" i="3" a="1"/>
  <c r="E204" i="3" l="1"/>
  <c r="E205" i="3" a="1"/>
  <c r="E205" i="3" l="1"/>
  <c r="E206" i="3" a="1"/>
  <c r="E206" i="3" l="1"/>
  <c r="E207" i="3" a="1"/>
  <c r="E207" i="3" l="1"/>
  <c r="E208" i="3" a="1"/>
  <c r="E208" i="3" l="1"/>
  <c r="E209" i="3" a="1"/>
  <c r="E209" i="3" l="1"/>
  <c r="E210" i="3" a="1"/>
  <c r="E210" i="3" l="1"/>
  <c r="E211" i="3" a="1"/>
  <c r="E211" i="3" l="1"/>
  <c r="E212" i="3" a="1"/>
  <c r="E212" i="3" l="1"/>
  <c r="E213" i="3" a="1"/>
  <c r="E213" i="3" l="1"/>
  <c r="E214" i="3" a="1"/>
  <c r="E214" i="3" l="1"/>
  <c r="E215" i="3" a="1"/>
  <c r="E215" i="3" l="1"/>
  <c r="E216" i="3" a="1"/>
  <c r="E216" i="3" l="1"/>
  <c r="E217" i="3" a="1"/>
  <c r="E217" i="3" l="1"/>
  <c r="E218" i="3" a="1"/>
  <c r="E218" i="3" l="1"/>
  <c r="E219" i="3" a="1"/>
  <c r="E219" i="3" l="1"/>
  <c r="E220" i="3" a="1"/>
  <c r="E220" i="3" l="1"/>
  <c r="E221" i="3" a="1"/>
  <c r="E221" i="3" l="1"/>
  <c r="E222" i="3" a="1"/>
  <c r="E222" i="3" l="1"/>
  <c r="E223" i="3" a="1"/>
  <c r="E223" i="3" l="1"/>
  <c r="E224" i="3" a="1"/>
  <c r="E224" i="3" l="1"/>
  <c r="E225" i="3" a="1"/>
  <c r="E225" i="3" l="1"/>
  <c r="E226" i="3" a="1"/>
  <c r="E226" i="3" l="1"/>
  <c r="E227" i="3" a="1"/>
  <c r="E227" i="3" l="1"/>
  <c r="E228" i="3" a="1"/>
  <c r="E228" i="3" l="1"/>
  <c r="E229" i="3" a="1"/>
  <c r="E229" i="3" l="1"/>
  <c r="E230" i="3" a="1"/>
  <c r="E230" i="3" l="1"/>
  <c r="E231" i="3" a="1"/>
  <c r="E231" i="3" l="1"/>
  <c r="E232" i="3" a="1"/>
  <c r="E232" i="3" l="1"/>
  <c r="E233" i="3" a="1"/>
  <c r="E233" i="3" l="1"/>
  <c r="E234" i="3" a="1"/>
  <c r="E234" i="3" l="1"/>
  <c r="E235" i="3" a="1"/>
  <c r="E235" i="3" l="1"/>
  <c r="E236" i="3" a="1"/>
  <c r="E236" i="3" l="1"/>
  <c r="E237" i="3" a="1"/>
  <c r="E237" i="3" l="1"/>
  <c r="E238" i="3" a="1"/>
  <c r="E238" i="3" l="1"/>
  <c r="E239" i="3" a="1"/>
  <c r="E239" i="3" l="1"/>
  <c r="E240" i="3" a="1"/>
  <c r="E240" i="3" l="1"/>
  <c r="E241" i="3" a="1"/>
  <c r="E241" i="3" l="1"/>
  <c r="E242" i="3" a="1"/>
  <c r="E242" i="3" l="1"/>
  <c r="E243" i="3" a="1"/>
  <c r="E243" i="3" l="1"/>
  <c r="E244" i="3" a="1"/>
  <c r="E244" i="3" l="1"/>
  <c r="E245" i="3" a="1"/>
  <c r="E245" i="3" l="1"/>
  <c r="E246" i="3" a="1"/>
  <c r="E246" i="3" l="1"/>
  <c r="E247" i="3" a="1"/>
  <c r="E247" i="3" l="1"/>
  <c r="E248" i="3" a="1"/>
  <c r="E248" i="3" l="1"/>
  <c r="E249" i="3" a="1"/>
  <c r="E249" i="3" l="1"/>
  <c r="E250" i="3" a="1"/>
  <c r="E250" i="3" l="1"/>
  <c r="E251" i="3" a="1"/>
  <c r="E251" i="3" l="1"/>
  <c r="E252" i="3" a="1"/>
  <c r="E252" i="3" l="1"/>
  <c r="E253" i="3" a="1"/>
  <c r="E253" i="3" l="1"/>
  <c r="E254" i="3" a="1"/>
  <c r="E254" i="3" l="1"/>
  <c r="E255" i="3" a="1"/>
  <c r="E255" i="3" l="1"/>
  <c r="E256" i="3" a="1"/>
  <c r="E256" i="3" l="1"/>
  <c r="E257" i="3" a="1"/>
  <c r="E257" i="3" l="1"/>
  <c r="E258" i="3" a="1"/>
  <c r="E258" i="3" l="1"/>
  <c r="E259" i="3" a="1"/>
  <c r="E259" i="3" l="1"/>
  <c r="E260" i="3" a="1"/>
  <c r="E260" i="3" l="1"/>
  <c r="E261" i="3" a="1"/>
  <c r="E261" i="3" l="1"/>
  <c r="E262" i="3" a="1"/>
  <c r="E262" i="3" l="1"/>
  <c r="E263" i="3" a="1"/>
  <c r="E263" i="3" l="1"/>
  <c r="E264" i="3" a="1"/>
  <c r="E264" i="3" l="1"/>
  <c r="E265" i="3" a="1"/>
  <c r="E265" i="3" l="1"/>
  <c r="E266" i="3" a="1"/>
  <c r="E266" i="3" l="1"/>
  <c r="E267" i="3" a="1"/>
  <c r="E267" i="3" l="1"/>
  <c r="E268" i="3" a="1"/>
  <c r="E268" i="3" l="1"/>
  <c r="E269" i="3" a="1"/>
  <c r="E269" i="3" l="1"/>
  <c r="E270" i="3" a="1"/>
  <c r="E270" i="3" l="1"/>
  <c r="E271" i="3" a="1"/>
  <c r="E271" i="3" l="1"/>
  <c r="E272" i="3" a="1"/>
  <c r="E272" i="3" l="1"/>
  <c r="E273" i="3" a="1"/>
  <c r="E273" i="3" l="1"/>
  <c r="E274" i="3" a="1"/>
  <c r="E274" i="3" l="1"/>
  <c r="E275" i="3" a="1"/>
  <c r="E275" i="3" l="1"/>
  <c r="E276" i="3" a="1"/>
  <c r="E276" i="3" l="1"/>
  <c r="E277" i="3" a="1"/>
  <c r="E277" i="3" l="1"/>
  <c r="E278" i="3" a="1"/>
  <c r="E278" i="3" l="1"/>
  <c r="E279" i="3" a="1"/>
  <c r="E279" i="3" l="1"/>
  <c r="E280" i="3" a="1"/>
  <c r="E280" i="3" l="1"/>
  <c r="E281" i="3" a="1"/>
  <c r="E281" i="3" l="1"/>
  <c r="E282" i="3" a="1"/>
  <c r="E282" i="3" l="1"/>
  <c r="E283" i="3" a="1"/>
  <c r="E283" i="3" l="1"/>
  <c r="E284" i="3" a="1"/>
  <c r="E284" i="3" l="1"/>
  <c r="E285" i="3" a="1"/>
  <c r="E285" i="3" l="1"/>
  <c r="E286" i="3" a="1"/>
  <c r="E286" i="3" l="1"/>
  <c r="E287" i="3" a="1"/>
  <c r="E287" i="3" l="1"/>
  <c r="E288" i="3" a="1"/>
  <c r="E288" i="3" l="1"/>
  <c r="E289" i="3" a="1"/>
  <c r="E289" i="3" l="1"/>
  <c r="E290" i="3" a="1"/>
  <c r="E290" i="3" l="1"/>
  <c r="E291" i="3" a="1"/>
  <c r="E291" i="3" l="1"/>
  <c r="E292" i="3" a="1"/>
  <c r="E292" i="3" l="1"/>
  <c r="E293" i="3" a="1"/>
  <c r="E293" i="3" l="1"/>
  <c r="E294" i="3" a="1"/>
  <c r="E294" i="3" l="1"/>
  <c r="E295" i="3" a="1"/>
  <c r="E295" i="3" l="1"/>
  <c r="E296" i="3" a="1"/>
  <c r="E296" i="3" l="1"/>
  <c r="E297" i="3" a="1"/>
  <c r="E297" i="3" l="1"/>
  <c r="E298" i="3" a="1"/>
  <c r="E298" i="3" l="1"/>
  <c r="E299" i="3" a="1"/>
  <c r="E299" i="3" l="1"/>
  <c r="E300" i="3" a="1"/>
  <c r="E300" i="3" l="1"/>
  <c r="E301" i="3" a="1"/>
  <c r="E301" i="3" l="1"/>
  <c r="E302" i="3" a="1"/>
  <c r="E302" i="3" l="1"/>
  <c r="E303" i="3" a="1"/>
  <c r="E303" i="3" l="1"/>
  <c r="E304" i="3" a="1"/>
  <c r="E304" i="3" l="1"/>
  <c r="E305" i="3" a="1"/>
  <c r="E305" i="3" l="1"/>
  <c r="E306" i="3" a="1"/>
  <c r="E306" i="3" l="1"/>
  <c r="E307" i="3" a="1"/>
  <c r="E307" i="3" l="1"/>
  <c r="E308" i="3" a="1"/>
  <c r="E308" i="3" l="1"/>
  <c r="E309" i="3" a="1"/>
  <c r="E309" i="3" l="1"/>
  <c r="E310" i="3" a="1"/>
  <c r="E310" i="3" l="1"/>
  <c r="E311" i="3" a="1"/>
  <c r="E311" i="3" l="1"/>
  <c r="E312" i="3" a="1"/>
  <c r="E312" i="3" l="1"/>
  <c r="E313" i="3" a="1"/>
  <c r="E313" i="3" l="1"/>
  <c r="E314" i="3" a="1"/>
  <c r="E314" i="3" l="1"/>
  <c r="E315" i="3" a="1"/>
  <c r="E315" i="3" l="1"/>
  <c r="E316" i="3" a="1"/>
  <c r="E316" i="3" l="1"/>
  <c r="E317" i="3" a="1"/>
  <c r="E317" i="3" l="1"/>
  <c r="E318" i="3" a="1"/>
  <c r="E318" i="3" l="1"/>
  <c r="E319" i="3" a="1"/>
  <c r="E319" i="3" l="1"/>
  <c r="E320" i="3" a="1"/>
  <c r="E320" i="3" l="1"/>
  <c r="E321" i="3" a="1"/>
  <c r="E321" i="3" l="1"/>
  <c r="E322" i="3" a="1"/>
  <c r="E322" i="3" l="1"/>
  <c r="E323" i="3" a="1"/>
  <c r="E323" i="3" l="1"/>
  <c r="E324" i="3" a="1"/>
  <c r="E324" i="3" l="1"/>
  <c r="E325" i="3" a="1"/>
  <c r="E325" i="3" l="1"/>
  <c r="E326" i="3" a="1"/>
  <c r="E326" i="3" l="1"/>
  <c r="E327" i="3" a="1"/>
  <c r="E327" i="3" l="1"/>
  <c r="E328" i="3" a="1"/>
  <c r="E328" i="3" l="1"/>
  <c r="E329" i="3" a="1"/>
  <c r="E329" i="3" l="1"/>
  <c r="E330" i="3" a="1"/>
  <c r="E330" i="3" l="1"/>
  <c r="E331" i="3" a="1"/>
  <c r="E331" i="3" l="1"/>
  <c r="E332" i="3" a="1"/>
  <c r="E332" i="3" l="1"/>
  <c r="E333" i="3" a="1"/>
  <c r="E333" i="3" l="1"/>
  <c r="E334" i="3" a="1"/>
  <c r="E334" i="3" l="1"/>
  <c r="E335" i="3" a="1"/>
  <c r="E335" i="3" l="1"/>
  <c r="E336" i="3" a="1"/>
  <c r="E336" i="3" l="1"/>
  <c r="E337" i="3" a="1"/>
  <c r="E337" i="3" l="1"/>
  <c r="E338" i="3" a="1"/>
  <c r="E338" i="3" l="1"/>
  <c r="E339" i="3" a="1"/>
  <c r="E339" i="3" l="1"/>
  <c r="E340" i="3" a="1"/>
  <c r="E340" i="3" l="1"/>
  <c r="E341" i="3" a="1"/>
  <c r="E341" i="3" l="1"/>
  <c r="E342" i="3" a="1"/>
  <c r="E342" i="3" l="1"/>
  <c r="E343" i="3" a="1"/>
  <c r="E343" i="3" l="1"/>
  <c r="E344" i="3" a="1"/>
  <c r="E344" i="3" l="1"/>
  <c r="E345" i="3" a="1"/>
  <c r="E345" i="3" l="1"/>
  <c r="E346" i="3" a="1"/>
  <c r="E346" i="3" l="1"/>
  <c r="E347" i="3" a="1"/>
  <c r="E347" i="3" l="1"/>
  <c r="E348" i="3" a="1"/>
  <c r="E348" i="3" l="1"/>
  <c r="E349" i="3" a="1"/>
  <c r="E349" i="3" l="1"/>
  <c r="E350" i="3" a="1"/>
  <c r="E350" i="3" l="1"/>
  <c r="E351" i="3" a="1"/>
  <c r="E351" i="3" l="1"/>
  <c r="E352" i="3" a="1"/>
  <c r="E352" i="3" l="1"/>
  <c r="E353" i="3" a="1"/>
  <c r="E353" i="3" l="1"/>
  <c r="E354" i="3" a="1"/>
  <c r="E354" i="3" l="1"/>
  <c r="E355" i="3" a="1"/>
  <c r="E355" i="3" l="1"/>
  <c r="E356" i="3" a="1"/>
  <c r="E356" i="3" l="1"/>
  <c r="E357" i="3" a="1"/>
  <c r="E357" i="3" l="1"/>
  <c r="E358" i="3" a="1"/>
  <c r="E358" i="3" l="1"/>
  <c r="E359" i="3" a="1"/>
  <c r="E359" i="3" l="1"/>
  <c r="E360" i="3" a="1"/>
  <c r="E360" i="3" l="1"/>
  <c r="E361" i="3" a="1"/>
  <c r="E361" i="3" l="1"/>
  <c r="E362" i="3" a="1"/>
  <c r="E362" i="3" l="1"/>
  <c r="E363" i="3" a="1"/>
  <c r="E363" i="3" l="1"/>
  <c r="E364" i="3" a="1"/>
  <c r="E364" i="3" l="1"/>
  <c r="E365" i="3" a="1"/>
  <c r="E365" i="3" l="1"/>
  <c r="E366" i="3" a="1"/>
  <c r="E366" i="3" l="1"/>
  <c r="E367" i="3" a="1"/>
  <c r="E367" i="3" l="1"/>
  <c r="E368" i="3" a="1"/>
  <c r="E368" i="3" l="1"/>
  <c r="E369" i="3" a="1"/>
  <c r="E369" i="3" l="1"/>
  <c r="E370" i="3" a="1"/>
  <c r="E370" i="3" l="1"/>
  <c r="E371" i="3" a="1"/>
  <c r="E371" i="3" l="1"/>
  <c r="E372" i="3" a="1"/>
  <c r="E372" i="3" l="1"/>
  <c r="E373" i="3" a="1"/>
  <c r="E373" i="3" l="1"/>
  <c r="E374" i="3" a="1"/>
  <c r="E374" i="3" l="1"/>
  <c r="E375" i="3" a="1"/>
  <c r="E375" i="3" l="1"/>
  <c r="E376" i="3" a="1"/>
  <c r="E376" i="3" l="1"/>
  <c r="E377" i="3" a="1"/>
  <c r="E377" i="3" l="1"/>
  <c r="E378" i="3" a="1"/>
  <c r="E378" i="3" l="1"/>
  <c r="E379" i="3" a="1"/>
  <c r="E379" i="3" l="1"/>
  <c r="E380" i="3" a="1"/>
  <c r="E380" i="3" l="1"/>
  <c r="E381" i="3" a="1"/>
  <c r="E381" i="3" l="1"/>
  <c r="E382" i="3" a="1"/>
  <c r="E382" i="3" l="1"/>
  <c r="E383" i="3" a="1"/>
  <c r="E383" i="3" l="1"/>
  <c r="E384" i="3" a="1"/>
  <c r="E384" i="3" l="1"/>
  <c r="E385" i="3" a="1"/>
  <c r="E385" i="3" l="1"/>
  <c r="E386" i="3" a="1"/>
  <c r="E386" i="3" l="1"/>
  <c r="E387" i="3" a="1"/>
  <c r="E387" i="3" l="1"/>
  <c r="E388" i="3" a="1"/>
  <c r="E388" i="3" l="1"/>
  <c r="E389" i="3" a="1"/>
  <c r="E389" i="3" l="1"/>
  <c r="E390" i="3" a="1"/>
  <c r="E390" i="3" l="1"/>
  <c r="E391" i="3" a="1"/>
  <c r="E391" i="3" l="1"/>
  <c r="E392" i="3" a="1"/>
  <c r="E392" i="3" l="1"/>
  <c r="E393" i="3" a="1"/>
  <c r="E393" i="3" l="1"/>
  <c r="E394" i="3" a="1"/>
  <c r="E394" i="3" l="1"/>
  <c r="E395" i="3" a="1"/>
  <c r="E395" i="3" l="1"/>
  <c r="E396" i="3" a="1"/>
  <c r="E396" i="3" l="1"/>
  <c r="E397" i="3" a="1"/>
  <c r="E397" i="3" l="1"/>
  <c r="E398" i="3" a="1"/>
  <c r="E398" i="3" l="1"/>
  <c r="E399" i="3" a="1"/>
  <c r="E399" i="3" l="1"/>
  <c r="E400" i="3" a="1"/>
  <c r="E400" i="3" l="1"/>
  <c r="E401" i="3" a="1"/>
  <c r="E401" i="3" l="1"/>
  <c r="E402" i="3" a="1"/>
  <c r="E402" i="3" l="1"/>
  <c r="E403" i="3" a="1"/>
  <c r="E403" i="3" l="1"/>
  <c r="E404" i="3" a="1"/>
  <c r="E404" i="3" l="1"/>
  <c r="E405" i="3" a="1"/>
  <c r="E405" i="3" l="1"/>
  <c r="E406" i="3" a="1"/>
  <c r="E406" i="3" l="1"/>
  <c r="E407" i="3" a="1"/>
  <c r="E407" i="3" l="1"/>
  <c r="E408" i="3" a="1"/>
  <c r="E408" i="3" l="1"/>
  <c r="E409" i="3" a="1"/>
  <c r="E409" i="3" l="1"/>
  <c r="E410" i="3" a="1"/>
  <c r="E410" i="3" l="1"/>
  <c r="E411" i="3" a="1"/>
  <c r="E411" i="3" l="1"/>
  <c r="E412" i="3" a="1"/>
  <c r="E412" i="3" l="1"/>
  <c r="E413" i="3" a="1"/>
  <c r="E413" i="3" l="1"/>
  <c r="E414" i="3" a="1"/>
  <c r="E414" i="3" l="1"/>
  <c r="E415" i="3" a="1"/>
  <c r="E415" i="3" l="1"/>
  <c r="E416" i="3" a="1"/>
  <c r="E416" i="3" l="1"/>
  <c r="E417" i="3" a="1"/>
  <c r="E417" i="3" l="1"/>
  <c r="E418" i="3" a="1"/>
  <c r="E418" i="3" l="1"/>
  <c r="E419" i="3" a="1"/>
  <c r="E419" i="3" l="1"/>
  <c r="E420" i="3" a="1"/>
  <c r="E420" i="3" l="1"/>
  <c r="E421" i="3" a="1"/>
  <c r="E421" i="3" l="1"/>
  <c r="E422" i="3" a="1"/>
  <c r="E422" i="3" l="1"/>
  <c r="E423" i="3" a="1"/>
  <c r="E423" i="3" l="1"/>
  <c r="E424" i="3" a="1"/>
  <c r="E424" i="3" l="1"/>
  <c r="E425" i="3" a="1"/>
  <c r="E425" i="3" l="1"/>
  <c r="E426" i="3" a="1"/>
  <c r="E426" i="3" l="1"/>
  <c r="E427" i="3" a="1"/>
  <c r="E427" i="3" l="1"/>
  <c r="E428" i="3" a="1"/>
  <c r="E428" i="3" l="1"/>
  <c r="E429" i="3" a="1"/>
  <c r="E429" i="3" l="1"/>
  <c r="E430" i="3" a="1"/>
  <c r="E430" i="3" l="1"/>
  <c r="E431" i="3" a="1"/>
  <c r="E431" i="3" l="1"/>
  <c r="E432" i="3" a="1"/>
  <c r="E432" i="3" l="1"/>
  <c r="E433" i="3" a="1"/>
  <c r="E433" i="3" l="1"/>
  <c r="E434" i="3" a="1"/>
  <c r="E434" i="3" l="1"/>
  <c r="E435" i="3" a="1"/>
  <c r="E435" i="3" l="1"/>
  <c r="E436" i="3" a="1"/>
  <c r="E436" i="3" l="1"/>
  <c r="E437" i="3" a="1"/>
  <c r="E437" i="3" l="1"/>
  <c r="E438" i="3" a="1"/>
  <c r="E438" i="3" l="1"/>
  <c r="E439" i="3" a="1"/>
  <c r="E439" i="3" l="1"/>
  <c r="E440" i="3" a="1"/>
  <c r="E440" i="3" l="1"/>
  <c r="E441" i="3" a="1"/>
  <c r="E441" i="3" l="1"/>
  <c r="E442" i="3" a="1"/>
  <c r="E442" i="3" l="1"/>
  <c r="E443" i="3" a="1"/>
  <c r="E443" i="3" l="1"/>
  <c r="E444" i="3" a="1"/>
  <c r="E444" i="3" l="1"/>
  <c r="E445" i="3" a="1"/>
  <c r="E445" i="3" l="1"/>
  <c r="E446" i="3" a="1"/>
  <c r="E446" i="3" l="1"/>
  <c r="E447" i="3" a="1"/>
  <c r="E447" i="3" l="1"/>
  <c r="E448" i="3" a="1"/>
  <c r="E448" i="3" l="1"/>
  <c r="E449" i="3" a="1"/>
  <c r="E449" i="3" l="1"/>
  <c r="E450" i="3" a="1"/>
  <c r="E450" i="3" l="1"/>
  <c r="E451" i="3" a="1"/>
  <c r="E451" i="3" l="1"/>
  <c r="E452" i="3" a="1"/>
  <c r="E452" i="3" l="1"/>
  <c r="E453" i="3" a="1"/>
  <c r="E453" i="3" l="1"/>
  <c r="E454" i="3" a="1"/>
  <c r="E454" i="3" l="1"/>
  <c r="E455" i="3" a="1"/>
  <c r="E455" i="3" l="1"/>
  <c r="E456" i="3" a="1"/>
  <c r="E456" i="3" l="1"/>
  <c r="E457" i="3" a="1"/>
  <c r="E457" i="3" l="1"/>
  <c r="E458" i="3" a="1"/>
  <c r="E458" i="3" l="1"/>
  <c r="E459" i="3" a="1"/>
  <c r="E459" i="3" l="1"/>
  <c r="E460" i="3" a="1"/>
  <c r="E460" i="3" l="1"/>
  <c r="E461" i="3" a="1"/>
  <c r="E461" i="3" l="1"/>
  <c r="E462" i="3" a="1"/>
  <c r="E462" i="3" l="1"/>
  <c r="E463" i="3" a="1"/>
  <c r="E463" i="3" l="1"/>
  <c r="E464" i="3" a="1"/>
  <c r="E464" i="3" l="1"/>
  <c r="E465" i="3" a="1"/>
  <c r="E465" i="3" l="1"/>
  <c r="E466" i="3" a="1"/>
  <c r="E466" i="3" l="1"/>
  <c r="E467" i="3" a="1"/>
  <c r="E467" i="3" l="1"/>
  <c r="E468" i="3" a="1"/>
  <c r="E468" i="3" l="1"/>
  <c r="E469" i="3" a="1"/>
  <c r="E469" i="3" l="1"/>
  <c r="E470" i="3" a="1"/>
  <c r="E470" i="3" l="1"/>
  <c r="E471" i="3" a="1"/>
  <c r="E471" i="3" l="1"/>
  <c r="E472" i="3" a="1"/>
  <c r="E472" i="3" l="1"/>
  <c r="E473" i="3" a="1"/>
  <c r="E473" i="3" l="1"/>
  <c r="E474" i="3" a="1"/>
  <c r="E474" i="3" l="1"/>
  <c r="E475" i="3" a="1"/>
  <c r="E475" i="3" l="1"/>
  <c r="E476" i="3" a="1"/>
  <c r="E476" i="3" l="1"/>
  <c r="E477" i="3" a="1"/>
  <c r="E477" i="3" l="1"/>
  <c r="E478" i="3" a="1"/>
  <c r="E478" i="3" l="1"/>
  <c r="E479" i="3" a="1"/>
  <c r="E479" i="3" l="1"/>
  <c r="E480" i="3" a="1"/>
  <c r="E480" i="3" l="1"/>
  <c r="E481" i="3" a="1"/>
  <c r="E481" i="3" l="1"/>
  <c r="E482" i="3" a="1"/>
  <c r="E482" i="3" l="1"/>
  <c r="E483" i="3" a="1"/>
  <c r="E483" i="3" l="1"/>
  <c r="E484" i="3" a="1"/>
  <c r="E484" i="3" l="1"/>
  <c r="E485" i="3" a="1"/>
  <c r="E485" i="3" l="1"/>
  <c r="E486" i="3" a="1"/>
  <c r="E486" i="3" l="1"/>
  <c r="E487" i="3" a="1"/>
  <c r="E487" i="3" l="1"/>
  <c r="E488" i="3" a="1"/>
  <c r="E488" i="3" l="1"/>
  <c r="E489" i="3" a="1"/>
  <c r="E489" i="3" l="1"/>
  <c r="E490" i="3" a="1"/>
  <c r="E490" i="3" l="1"/>
  <c r="E491" i="3" a="1"/>
  <c r="E491" i="3" l="1"/>
  <c r="E492" i="3" a="1"/>
  <c r="E492" i="3" l="1"/>
  <c r="E493" i="3" a="1"/>
  <c r="E493" i="3" l="1"/>
  <c r="E494" i="3" a="1"/>
  <c r="E494" i="3" l="1"/>
  <c r="E495" i="3" a="1"/>
  <c r="E495" i="3" l="1"/>
  <c r="E496" i="3" a="1"/>
  <c r="E496" i="3" l="1"/>
  <c r="E497" i="3" a="1"/>
  <c r="E497" i="3" l="1"/>
  <c r="E498" i="3" a="1"/>
  <c r="E498" i="3" l="1"/>
  <c r="E499" i="3" a="1"/>
  <c r="E499" i="3" l="1"/>
  <c r="E500" i="3" a="1"/>
  <c r="E500" i="3" l="1"/>
  <c r="E501" i="3" a="1"/>
  <c r="E501" i="3" l="1"/>
  <c r="E502" i="3" a="1"/>
  <c r="E502" i="3" l="1"/>
  <c r="E503" i="3" a="1"/>
  <c r="E503" i="3" l="1"/>
  <c r="E504" i="3" a="1"/>
  <c r="E504" i="3" l="1"/>
  <c r="E505" i="3" a="1"/>
  <c r="E505" i="3" l="1"/>
  <c r="E506" i="3" a="1"/>
  <c r="E506" i="3" l="1"/>
  <c r="E507" i="3" a="1"/>
  <c r="E507" i="3" l="1"/>
  <c r="E508" i="3" a="1"/>
  <c r="E508" i="3" l="1"/>
  <c r="E509" i="3" a="1"/>
  <c r="E509" i="3" l="1"/>
  <c r="E510" i="3" a="1"/>
  <c r="E510" i="3" l="1"/>
  <c r="E511" i="3" a="1"/>
  <c r="E511" i="3" l="1"/>
  <c r="E512" i="3" a="1"/>
  <c r="E512" i="3" l="1"/>
  <c r="E513" i="3" a="1"/>
  <c r="E513" i="3" l="1"/>
  <c r="E514" i="3" a="1"/>
  <c r="E514" i="3" l="1"/>
  <c r="E515" i="3" a="1"/>
  <c r="E515" i="3" l="1"/>
  <c r="E516" i="3" a="1"/>
  <c r="E516" i="3" l="1"/>
  <c r="E517" i="3" a="1"/>
  <c r="E517" i="3" l="1"/>
  <c r="E518" i="3" a="1"/>
  <c r="E518" i="3" l="1"/>
  <c r="E519" i="3" a="1"/>
  <c r="E519" i="3" l="1"/>
  <c r="E520" i="3" a="1"/>
  <c r="E520" i="3" l="1"/>
  <c r="E521" i="3" a="1"/>
  <c r="E521" i="3" l="1"/>
  <c r="E522" i="3" a="1"/>
  <c r="E522" i="3" l="1"/>
  <c r="E523" i="3" a="1"/>
  <c r="E523" i="3" l="1"/>
  <c r="E524" i="3" a="1"/>
  <c r="E524" i="3" l="1"/>
  <c r="E525" i="3" a="1"/>
  <c r="E525" i="3" l="1"/>
  <c r="E526" i="3" a="1"/>
  <c r="E526" i="3" l="1"/>
  <c r="E527" i="3" a="1"/>
  <c r="E527" i="3" l="1"/>
  <c r="E528" i="3" a="1"/>
  <c r="E528" i="3" l="1"/>
  <c r="E529" i="3" a="1"/>
  <c r="E529" i="3" l="1"/>
  <c r="E530" i="3" a="1"/>
  <c r="E530" i="3" l="1"/>
  <c r="E531" i="3" a="1"/>
  <c r="E531" i="3" l="1"/>
  <c r="E532" i="3" a="1"/>
  <c r="E532" i="3" l="1"/>
  <c r="E533" i="3" a="1"/>
  <c r="E533" i="3" l="1"/>
  <c r="E534" i="3" a="1"/>
  <c r="E534" i="3" l="1"/>
  <c r="E535" i="3" a="1"/>
  <c r="E535" i="3" l="1"/>
  <c r="E536" i="3" a="1"/>
  <c r="E536" i="3" l="1"/>
  <c r="E537" i="3" a="1"/>
  <c r="E537" i="3" l="1"/>
  <c r="E538" i="3" a="1"/>
  <c r="E538" i="3" l="1"/>
  <c r="E539" i="3" a="1"/>
  <c r="E539" i="3" l="1"/>
  <c r="E540" i="3" a="1"/>
  <c r="E540" i="3" l="1"/>
  <c r="E541" i="3" a="1"/>
  <c r="E541" i="3" l="1"/>
  <c r="E542" i="3" a="1"/>
  <c r="E542" i="3" l="1"/>
  <c r="E543" i="3" a="1"/>
  <c r="E543" i="3" l="1"/>
  <c r="E544" i="3" a="1"/>
  <c r="E544" i="3" l="1"/>
  <c r="E545" i="3" a="1"/>
  <c r="E545" i="3" l="1"/>
  <c r="E546" i="3" a="1"/>
  <c r="E546" i="3" l="1"/>
  <c r="E547" i="3" a="1"/>
  <c r="E547" i="3" l="1"/>
  <c r="E548" i="3" a="1"/>
  <c r="E548" i="3" l="1"/>
  <c r="E549" i="3" a="1"/>
  <c r="E549" i="3" l="1"/>
  <c r="E550" i="3" a="1"/>
  <c r="E550" i="3" l="1"/>
  <c r="E551" i="3" a="1"/>
  <c r="E551" i="3" l="1"/>
  <c r="E552" i="3" a="1"/>
  <c r="E552" i="3" l="1"/>
  <c r="E553" i="3" a="1"/>
  <c r="E553" i="3" l="1"/>
  <c r="E554" i="3" a="1"/>
  <c r="E554" i="3" l="1"/>
  <c r="E555" i="3" a="1"/>
  <c r="E555" i="3" l="1"/>
  <c r="E556" i="3" a="1"/>
  <c r="E556" i="3" l="1"/>
  <c r="E557" i="3" a="1"/>
  <c r="E557" i="3" l="1"/>
  <c r="E558" i="3" a="1"/>
  <c r="E558" i="3" l="1"/>
  <c r="E559" i="3" a="1"/>
  <c r="E559" i="3" l="1"/>
  <c r="E560" i="3" a="1"/>
  <c r="E560" i="3" l="1"/>
  <c r="E561" i="3" a="1"/>
  <c r="E561" i="3" l="1"/>
  <c r="E562" i="3" a="1"/>
  <c r="E562" i="3" l="1"/>
  <c r="E563" i="3" a="1"/>
  <c r="E563" i="3" l="1"/>
  <c r="E564" i="3" a="1"/>
  <c r="E564" i="3" l="1"/>
  <c r="E565" i="3" a="1"/>
  <c r="E565" i="3" l="1"/>
  <c r="E566" i="3" a="1"/>
  <c r="E566" i="3" l="1"/>
  <c r="E567" i="3" a="1"/>
  <c r="E567" i="3" l="1"/>
  <c r="E568" i="3" a="1"/>
  <c r="E568" i="3" l="1"/>
  <c r="E569" i="3" a="1"/>
  <c r="E569" i="3" l="1"/>
  <c r="E570" i="3" a="1"/>
  <c r="E570" i="3" l="1"/>
  <c r="E571" i="3" a="1"/>
  <c r="E571" i="3" l="1"/>
  <c r="E572" i="3" a="1"/>
  <c r="E572" i="3" l="1"/>
  <c r="E573" i="3" a="1"/>
  <c r="E573" i="3" l="1"/>
  <c r="E574" i="3" a="1"/>
  <c r="E574" i="3" l="1"/>
  <c r="E575" i="3" a="1"/>
  <c r="E575" i="3" l="1"/>
  <c r="E576" i="3" a="1"/>
  <c r="E576" i="3" l="1"/>
  <c r="E577" i="3" a="1"/>
  <c r="E577" i="3" l="1"/>
  <c r="E578" i="3" a="1"/>
  <c r="E578" i="3" l="1"/>
  <c r="E579" i="3" a="1"/>
  <c r="E579" i="3" l="1"/>
  <c r="E580" i="3" a="1"/>
  <c r="E580" i="3" l="1"/>
  <c r="E581" i="3" a="1"/>
  <c r="E581" i="3" l="1"/>
  <c r="E582" i="3" a="1"/>
  <c r="E582" i="3" l="1"/>
  <c r="E583" i="3" a="1"/>
  <c r="E583" i="3" l="1"/>
  <c r="E584" i="3" a="1"/>
  <c r="E584" i="3" l="1"/>
  <c r="E585" i="3" a="1"/>
  <c r="E585" i="3" l="1"/>
  <c r="E586" i="3" a="1"/>
  <c r="E586" i="3" l="1"/>
  <c r="E587" i="3" a="1"/>
  <c r="E587" i="3" l="1"/>
  <c r="E588" i="3" a="1"/>
  <c r="E588" i="3" l="1"/>
  <c r="E589" i="3" a="1"/>
  <c r="E589" i="3" l="1"/>
  <c r="E590" i="3" a="1"/>
  <c r="E590" i="3" l="1"/>
  <c r="E591" i="3" a="1"/>
  <c r="E591" i="3" l="1"/>
  <c r="E592" i="3" a="1"/>
  <c r="E592" i="3" l="1"/>
  <c r="E593" i="3" a="1"/>
  <c r="E593" i="3" l="1"/>
  <c r="E594" i="3" a="1"/>
  <c r="E594" i="3" l="1"/>
  <c r="E595" i="3" a="1"/>
  <c r="E595" i="3" l="1"/>
  <c r="E596" i="3" a="1"/>
  <c r="E596" i="3" l="1"/>
  <c r="E597" i="3" a="1"/>
  <c r="E597" i="3" l="1"/>
  <c r="E598" i="3" a="1"/>
  <c r="E598" i="3" l="1"/>
  <c r="E599" i="3" a="1"/>
  <c r="E599" i="3" l="1"/>
  <c r="E600" i="3" a="1"/>
  <c r="E600" i="3" l="1"/>
  <c r="E601" i="3" a="1"/>
  <c r="E601" i="3" l="1"/>
  <c r="E602" i="3" a="1"/>
  <c r="E602" i="3" l="1"/>
  <c r="E603" i="3" a="1"/>
  <c r="E603" i="3" l="1"/>
  <c r="E604" i="3" a="1"/>
  <c r="E604" i="3" l="1"/>
  <c r="E605" i="3" a="1"/>
  <c r="E605" i="3" l="1"/>
  <c r="E606" i="3" a="1"/>
  <c r="E606" i="3" l="1"/>
  <c r="E607" i="3" a="1"/>
  <c r="E607" i="3" l="1"/>
  <c r="E608" i="3" a="1"/>
  <c r="E608" i="3" l="1"/>
  <c r="E609" i="3" a="1"/>
  <c r="E609" i="3" l="1"/>
  <c r="E610" i="3" a="1"/>
  <c r="E610" i="3" l="1"/>
  <c r="E611" i="3" a="1"/>
  <c r="E611" i="3" l="1"/>
  <c r="E612" i="3" a="1"/>
  <c r="E612" i="3" l="1"/>
  <c r="E613" i="3" a="1"/>
  <c r="E613" i="3" l="1"/>
  <c r="E614" i="3" a="1"/>
  <c r="E614" i="3" l="1"/>
  <c r="E615" i="3" a="1"/>
  <c r="E615" i="3" l="1"/>
  <c r="E616" i="3" a="1"/>
  <c r="E616" i="3" l="1"/>
  <c r="E617" i="3" a="1"/>
  <c r="E617" i="3" l="1"/>
  <c r="E618" i="3" a="1"/>
  <c r="E618" i="3" l="1"/>
  <c r="E619" i="3" a="1"/>
  <c r="E619" i="3" l="1"/>
  <c r="E620" i="3" a="1"/>
  <c r="E620" i="3" l="1"/>
  <c r="E621" i="3" a="1"/>
  <c r="E621" i="3" l="1"/>
  <c r="E622" i="3" a="1"/>
  <c r="E622" i="3" l="1"/>
  <c r="E623" i="3" a="1"/>
  <c r="E623" i="3" l="1"/>
  <c r="E624" i="3" a="1"/>
  <c r="E624" i="3" l="1"/>
  <c r="E625" i="3" a="1"/>
  <c r="E625" i="3" l="1"/>
  <c r="E626" i="3" a="1"/>
  <c r="E626" i="3" l="1"/>
  <c r="E627" i="3" a="1"/>
  <c r="E627" i="3" l="1"/>
  <c r="E628" i="3" a="1"/>
  <c r="E628" i="3" l="1"/>
  <c r="E629" i="3" a="1"/>
  <c r="E629" i="3" l="1"/>
  <c r="E630" i="3" a="1"/>
  <c r="E630" i="3" l="1"/>
  <c r="E631" i="3" a="1"/>
  <c r="E631" i="3" l="1"/>
  <c r="E632" i="3" a="1"/>
  <c r="E632" i="3" l="1"/>
  <c r="E633" i="3" a="1"/>
  <c r="E633" i="3" l="1"/>
  <c r="E634" i="3" a="1"/>
  <c r="E634" i="3" l="1"/>
  <c r="E635" i="3" a="1"/>
  <c r="E635" i="3" l="1"/>
  <c r="E636" i="3" a="1"/>
  <c r="E636" i="3" l="1"/>
  <c r="E637" i="3" a="1"/>
  <c r="E637" i="3" l="1"/>
  <c r="E638" i="3" a="1"/>
  <c r="E638" i="3" l="1"/>
  <c r="E639" i="3" a="1"/>
  <c r="E639" i="3" l="1"/>
  <c r="E640" i="3" a="1"/>
  <c r="E640" i="3" l="1"/>
  <c r="E641" i="3" a="1"/>
  <c r="E641" i="3" l="1"/>
  <c r="E642" i="3" a="1"/>
  <c r="E642" i="3" l="1"/>
  <c r="E643" i="3" a="1"/>
  <c r="E643" i="3" l="1"/>
  <c r="E644" i="3" a="1"/>
  <c r="E644" i="3" l="1"/>
  <c r="E645" i="3" a="1"/>
  <c r="E645" i="3" l="1"/>
  <c r="E646" i="3" a="1"/>
  <c r="E646" i="3" l="1"/>
  <c r="E647" i="3" a="1"/>
  <c r="E647" i="3" l="1"/>
  <c r="E648" i="3" a="1"/>
  <c r="E648" i="3" l="1"/>
  <c r="E649" i="3" a="1"/>
  <c r="E649" i="3" l="1"/>
  <c r="E650" i="3" a="1"/>
  <c r="E650" i="3" l="1"/>
  <c r="E651" i="3" a="1"/>
  <c r="E651" i="3" l="1"/>
  <c r="E652" i="3" a="1"/>
  <c r="E652" i="3" l="1"/>
  <c r="E653" i="3" a="1"/>
  <c r="E653" i="3" l="1"/>
  <c r="E654" i="3" a="1"/>
  <c r="E654" i="3" l="1"/>
  <c r="E655" i="3" a="1"/>
  <c r="E655" i="3" l="1"/>
  <c r="E656" i="3" a="1"/>
  <c r="E656" i="3" l="1"/>
  <c r="E657" i="3" a="1"/>
  <c r="E657" i="3" l="1"/>
  <c r="E658" i="3" a="1"/>
  <c r="E658" i="3" l="1"/>
  <c r="E659" i="3" a="1"/>
  <c r="E659" i="3" l="1"/>
  <c r="E660" i="3" a="1"/>
  <c r="E660" i="3" l="1"/>
  <c r="E661" i="3" a="1"/>
  <c r="E661" i="3" l="1"/>
  <c r="E662" i="3" a="1"/>
  <c r="E662" i="3" l="1"/>
  <c r="E663" i="3" a="1"/>
  <c r="E663" i="3" l="1"/>
  <c r="E664" i="3" a="1"/>
  <c r="E664" i="3" l="1"/>
  <c r="E665" i="3" a="1"/>
  <c r="E665" i="3" l="1"/>
  <c r="E666" i="3" a="1"/>
  <c r="E666" i="3" l="1"/>
  <c r="E667" i="3" a="1"/>
  <c r="E667" i="3" l="1"/>
  <c r="E668" i="3" a="1"/>
  <c r="E668" i="3" l="1"/>
  <c r="E669" i="3" a="1"/>
  <c r="E669" i="3" l="1"/>
  <c r="E670" i="3" a="1"/>
  <c r="E670" i="3" l="1"/>
  <c r="E671" i="3" a="1"/>
  <c r="E671" i="3" l="1"/>
  <c r="E672" i="3" a="1"/>
  <c r="E672" i="3" l="1"/>
  <c r="E673" i="3" a="1"/>
  <c r="E673" i="3" l="1"/>
  <c r="E674" i="3" a="1"/>
  <c r="E674" i="3" l="1"/>
  <c r="E675" i="3" a="1"/>
  <c r="E675" i="3" l="1"/>
  <c r="E676" i="3" a="1"/>
  <c r="E676" i="3" l="1"/>
  <c r="E677" i="3" a="1"/>
  <c r="E677" i="3" l="1"/>
  <c r="E678" i="3" a="1"/>
  <c r="E678" i="3" l="1"/>
  <c r="E679" i="3" a="1"/>
  <c r="E679" i="3" l="1"/>
  <c r="E680" i="3" a="1"/>
  <c r="E680" i="3" l="1"/>
  <c r="E681" i="3" a="1"/>
  <c r="E681" i="3" l="1"/>
  <c r="E682" i="3" a="1"/>
  <c r="E682" i="3" l="1"/>
  <c r="E683" i="3" a="1"/>
  <c r="E683" i="3" l="1"/>
  <c r="E684" i="3" a="1"/>
  <c r="E684" i="3" l="1"/>
  <c r="E685" i="3" a="1"/>
  <c r="E685" i="3" l="1"/>
  <c r="E686" i="3" a="1"/>
  <c r="E686" i="3" l="1"/>
  <c r="E687" i="3" a="1"/>
  <c r="E687" i="3" l="1"/>
  <c r="E688" i="3" a="1"/>
  <c r="E688" i="3" l="1"/>
  <c r="E689" i="3" a="1"/>
  <c r="E689" i="3" l="1"/>
  <c r="E690" i="3" a="1"/>
  <c r="E690" i="3" l="1"/>
  <c r="E691" i="3" a="1"/>
  <c r="E691" i="3" l="1"/>
  <c r="E692" i="3" a="1"/>
  <c r="E692" i="3" l="1"/>
  <c r="E693" i="3" a="1"/>
  <c r="E693" i="3" l="1"/>
  <c r="E694" i="3" a="1"/>
  <c r="E694" i="3" l="1"/>
  <c r="E695" i="3" a="1"/>
  <c r="E695" i="3" l="1"/>
  <c r="E696" i="3" a="1"/>
  <c r="E696" i="3" l="1"/>
  <c r="E697" i="3" a="1"/>
  <c r="E697" i="3" l="1"/>
  <c r="E698" i="3" a="1"/>
  <c r="E698" i="3" l="1"/>
  <c r="E699" i="3" a="1"/>
  <c r="E699" i="3" l="1"/>
  <c r="E700" i="3" a="1"/>
  <c r="E700" i="3" l="1"/>
  <c r="E701" i="3" a="1"/>
  <c r="E701" i="3" l="1"/>
  <c r="E702" i="3" a="1"/>
  <c r="E702" i="3" l="1"/>
  <c r="E703" i="3" a="1"/>
  <c r="E703" i="3" l="1"/>
  <c r="E704" i="3" a="1"/>
  <c r="E704" i="3" l="1"/>
  <c r="E705" i="3" a="1"/>
  <c r="E705" i="3" l="1"/>
  <c r="E706" i="3" a="1"/>
  <c r="E706" i="3" l="1"/>
  <c r="E707" i="3" a="1"/>
  <c r="E707" i="3" l="1"/>
  <c r="E708" i="3" a="1"/>
  <c r="E708" i="3" l="1"/>
  <c r="E709" i="3" a="1"/>
  <c r="E709" i="3" l="1"/>
  <c r="E710" i="3" a="1"/>
  <c r="E710" i="3" l="1"/>
  <c r="E711" i="3" a="1"/>
  <c r="E711" i="3" l="1"/>
  <c r="E712" i="3" a="1"/>
  <c r="E712" i="3" l="1"/>
  <c r="E713" i="3" a="1"/>
  <c r="E713" i="3" l="1"/>
  <c r="E714" i="3" a="1"/>
  <c r="E714" i="3" l="1"/>
  <c r="E715" i="3" a="1"/>
  <c r="E715" i="3" l="1"/>
  <c r="E716" i="3" a="1"/>
  <c r="E716" i="3" l="1"/>
  <c r="E717" i="3" a="1"/>
  <c r="E717" i="3" l="1"/>
  <c r="E718" i="3" a="1"/>
  <c r="E718" i="3" l="1"/>
  <c r="E719" i="3" a="1"/>
  <c r="E719" i="3" l="1"/>
  <c r="E720" i="3" a="1"/>
  <c r="E720" i="3" l="1"/>
  <c r="E721" i="3" a="1"/>
  <c r="E721" i="3" l="1"/>
  <c r="E722" i="3" a="1"/>
  <c r="E722" i="3" l="1"/>
  <c r="E723" i="3" a="1"/>
  <c r="E723" i="3" l="1"/>
  <c r="E724" i="3" a="1"/>
  <c r="E724" i="3" l="1"/>
  <c r="E725" i="3" a="1"/>
  <c r="E725" i="3" l="1"/>
  <c r="E726" i="3" a="1"/>
  <c r="E726" i="3" l="1"/>
  <c r="E727" i="3" a="1"/>
  <c r="E727" i="3" l="1"/>
  <c r="E728" i="3" a="1"/>
  <c r="E728" i="3" l="1"/>
  <c r="E729" i="3" a="1"/>
  <c r="E729" i="3" l="1"/>
  <c r="E730" i="3" a="1"/>
  <c r="E730" i="3" l="1"/>
  <c r="E731" i="3" a="1"/>
  <c r="E731" i="3" l="1"/>
  <c r="E732" i="3" a="1"/>
  <c r="E732" i="3" l="1"/>
  <c r="E733" i="3" a="1"/>
  <c r="E733" i="3" l="1"/>
  <c r="E734" i="3" a="1"/>
  <c r="E734" i="3" l="1"/>
  <c r="E735" i="3" a="1"/>
  <c r="E735" i="3" l="1"/>
  <c r="E736" i="3" a="1"/>
  <c r="E736" i="3" l="1"/>
  <c r="E737" i="3" a="1"/>
  <c r="E737" i="3" l="1"/>
  <c r="E738" i="3" a="1"/>
  <c r="E738" i="3" l="1"/>
  <c r="E739" i="3" a="1"/>
  <c r="E739" i="3" l="1"/>
  <c r="E740" i="3" a="1"/>
  <c r="E740" i="3" l="1"/>
  <c r="E741" i="3" a="1"/>
  <c r="E741" i="3" l="1"/>
  <c r="E742" i="3" a="1"/>
  <c r="E742" i="3" l="1"/>
  <c r="E743" i="3" a="1"/>
  <c r="E743" i="3" l="1"/>
  <c r="E744" i="3" a="1"/>
  <c r="E744" i="3" l="1"/>
  <c r="E745" i="3" a="1"/>
  <c r="E745" i="3" l="1"/>
  <c r="E746" i="3" a="1"/>
  <c r="E746" i="3" l="1"/>
  <c r="E747" i="3" a="1"/>
  <c r="E747" i="3" l="1"/>
  <c r="E748" i="3" a="1"/>
  <c r="E748" i="3" l="1"/>
  <c r="E749" i="3" a="1"/>
  <c r="E749" i="3" l="1"/>
  <c r="E750" i="3" a="1"/>
  <c r="E750" i="3" l="1"/>
  <c r="E751" i="3" a="1"/>
  <c r="E751" i="3" l="1"/>
  <c r="E752" i="3" a="1"/>
  <c r="E752" i="3" l="1"/>
  <c r="E753" i="3" a="1"/>
  <c r="E753" i="3" l="1"/>
  <c r="E754" i="3" a="1"/>
  <c r="E754" i="3" l="1"/>
  <c r="E755" i="3" a="1"/>
  <c r="E755" i="3" l="1"/>
  <c r="E756" i="3" a="1"/>
  <c r="E756" i="3" l="1"/>
  <c r="E757" i="3" a="1"/>
  <c r="E757" i="3" l="1"/>
  <c r="E758" i="3" a="1"/>
  <c r="E758" i="3" l="1"/>
  <c r="E759" i="3" a="1"/>
  <c r="E759" i="3" l="1"/>
  <c r="E760" i="3" a="1"/>
  <c r="E760" i="3" l="1"/>
  <c r="E761" i="3" a="1"/>
  <c r="E761" i="3" l="1"/>
  <c r="E762" i="3" a="1"/>
  <c r="E762" i="3" l="1"/>
  <c r="E763" i="3" a="1"/>
  <c r="E763" i="3" l="1"/>
  <c r="E764" i="3" a="1"/>
  <c r="E764" i="3" l="1"/>
  <c r="E765" i="3" a="1"/>
  <c r="E765" i="3" l="1"/>
  <c r="E766" i="3" a="1"/>
  <c r="E766" i="3" l="1"/>
  <c r="E767" i="3" a="1"/>
  <c r="E767" i="3" l="1"/>
  <c r="E768" i="3" a="1"/>
  <c r="E768" i="3" l="1"/>
  <c r="E769" i="3" a="1"/>
  <c r="E769" i="3" l="1"/>
  <c r="E770" i="3" a="1"/>
  <c r="E770" i="3" l="1"/>
  <c r="E771" i="3" a="1"/>
  <c r="E771" i="3" l="1"/>
  <c r="E772" i="3" a="1"/>
  <c r="E772" i="3" l="1"/>
  <c r="E773" i="3" a="1"/>
  <c r="E773" i="3" l="1"/>
  <c r="E774" i="3" a="1"/>
  <c r="E774" i="3" l="1"/>
  <c r="E775" i="3" a="1"/>
  <c r="E775" i="3" l="1"/>
  <c r="E776" i="3" a="1"/>
  <c r="E776" i="3" l="1"/>
  <c r="E777" i="3" a="1"/>
  <c r="E777" i="3" l="1"/>
  <c r="E778" i="3" a="1"/>
  <c r="E778" i="3" l="1"/>
  <c r="E779" i="3" a="1"/>
  <c r="E779" i="3" l="1"/>
  <c r="E780" i="3" a="1"/>
  <c r="E780" i="3" l="1"/>
  <c r="E781" i="3" a="1"/>
  <c r="E781" i="3" l="1"/>
  <c r="E782" i="3" a="1"/>
  <c r="E782" i="3" l="1"/>
  <c r="E783" i="3" a="1"/>
  <c r="E783" i="3" l="1"/>
  <c r="E784" i="3" a="1"/>
  <c r="E784" i="3" l="1"/>
  <c r="E785" i="3" a="1"/>
  <c r="E785" i="3" l="1"/>
  <c r="E786" i="3" a="1"/>
  <c r="E786" i="3" l="1"/>
  <c r="E787" i="3" a="1"/>
  <c r="E787" i="3" l="1"/>
  <c r="E788" i="3" a="1"/>
  <c r="E788" i="3" l="1"/>
  <c r="E789" i="3" a="1"/>
  <c r="E789" i="3" l="1"/>
  <c r="E790" i="3" a="1"/>
  <c r="E790" i="3" l="1"/>
  <c r="E791" i="3" a="1"/>
  <c r="E791" i="3" l="1"/>
  <c r="E792" i="3" a="1"/>
  <c r="E792" i="3" l="1"/>
  <c r="E793" i="3" a="1"/>
  <c r="E793" i="3" l="1"/>
  <c r="E794" i="3" a="1"/>
  <c r="E794" i="3" l="1"/>
  <c r="E795" i="3" a="1"/>
  <c r="E795" i="3" l="1"/>
  <c r="E796" i="3" a="1"/>
  <c r="E796" i="3" l="1"/>
  <c r="E797" i="3" a="1"/>
  <c r="E797" i="3" l="1"/>
  <c r="E798" i="3" a="1"/>
  <c r="E798" i="3" l="1"/>
  <c r="E799" i="3" a="1"/>
  <c r="E799" i="3" l="1"/>
  <c r="E800" i="3" a="1"/>
  <c r="E800" i="3" l="1"/>
  <c r="E801" i="3" a="1"/>
  <c r="E801" i="3" l="1"/>
  <c r="E802" i="3" a="1"/>
  <c r="E802" i="3" l="1"/>
  <c r="E803" i="3" a="1"/>
  <c r="E803" i="3" l="1"/>
  <c r="E804" i="3" a="1"/>
  <c r="E804" i="3" l="1"/>
  <c r="E805" i="3" a="1"/>
  <c r="E805" i="3" l="1"/>
  <c r="E806" i="3" a="1"/>
  <c r="E806" i="3" l="1"/>
  <c r="E807" i="3" a="1"/>
  <c r="E807" i="3" l="1"/>
  <c r="E808" i="3" a="1"/>
  <c r="E808" i="3" l="1"/>
  <c r="E809" i="3" a="1"/>
  <c r="E809" i="3" l="1"/>
  <c r="E810" i="3" a="1"/>
  <c r="E810" i="3" l="1"/>
  <c r="E811" i="3" a="1"/>
  <c r="E811" i="3" l="1"/>
  <c r="E812" i="3" a="1"/>
  <c r="E812" i="3" l="1"/>
  <c r="E813" i="3" a="1"/>
  <c r="E813" i="3" l="1"/>
  <c r="E814" i="3" a="1"/>
  <c r="E814" i="3" l="1"/>
  <c r="E815" i="3" a="1"/>
  <c r="E815" i="3" l="1"/>
  <c r="E816" i="3" a="1"/>
  <c r="E816" i="3" l="1"/>
  <c r="E817" i="3" a="1"/>
  <c r="E817" i="3" l="1"/>
  <c r="E818" i="3" a="1"/>
  <c r="E818" i="3" l="1"/>
  <c r="E819" i="3" a="1"/>
  <c r="E819" i="3" l="1"/>
  <c r="E820" i="3" a="1"/>
  <c r="E820" i="3" l="1"/>
  <c r="E821" i="3" a="1"/>
  <c r="E821" i="3" l="1"/>
  <c r="E822" i="3" a="1"/>
  <c r="E822" i="3" l="1"/>
  <c r="E823" i="3" a="1"/>
  <c r="E823" i="3" l="1"/>
  <c r="E824" i="3" a="1"/>
  <c r="E824" i="3" l="1"/>
  <c r="E825" i="3" a="1"/>
  <c r="E825" i="3" l="1"/>
  <c r="E826" i="3" a="1"/>
  <c r="E826" i="3" l="1"/>
  <c r="E827" i="3" a="1"/>
  <c r="E827" i="3" l="1"/>
  <c r="E828" i="3" a="1"/>
  <c r="E828" i="3" l="1"/>
  <c r="E829" i="3" a="1"/>
  <c r="E829" i="3" l="1"/>
  <c r="E830" i="3" a="1"/>
  <c r="E830" i="3" l="1"/>
  <c r="E831" i="3" a="1"/>
  <c r="E831" i="3" l="1"/>
  <c r="E832" i="3" a="1"/>
  <c r="E832" i="3" l="1"/>
  <c r="E833" i="3" a="1"/>
  <c r="E833" i="3" l="1"/>
  <c r="E834" i="3" a="1"/>
  <c r="E834" i="3" l="1"/>
  <c r="E835" i="3" a="1"/>
  <c r="E835" i="3" l="1"/>
  <c r="E836" i="3" a="1"/>
  <c r="E836" i="3" l="1"/>
  <c r="E837" i="3" a="1"/>
  <c r="E837" i="3" l="1"/>
  <c r="E838" i="3" a="1"/>
  <c r="E838" i="3" l="1"/>
  <c r="E839" i="3" a="1"/>
  <c r="E839" i="3" l="1"/>
  <c r="E840" i="3" a="1"/>
  <c r="E840" i="3" l="1"/>
  <c r="E841" i="3" a="1"/>
  <c r="E841" i="3" l="1"/>
  <c r="E842" i="3" a="1"/>
  <c r="E842" i="3" l="1"/>
  <c r="E843" i="3" a="1"/>
  <c r="E843" i="3" l="1"/>
  <c r="E844" i="3" a="1"/>
  <c r="E844" i="3" l="1"/>
  <c r="E845" i="3" a="1"/>
  <c r="E845" i="3" l="1"/>
  <c r="E846" i="3" a="1"/>
  <c r="E846" i="3" l="1"/>
  <c r="E847" i="3" a="1"/>
  <c r="E847" i="3" l="1"/>
  <c r="E848" i="3" a="1"/>
  <c r="E848" i="3" l="1"/>
  <c r="E849" i="3" a="1"/>
  <c r="E849" i="3" l="1"/>
  <c r="E850" i="3" a="1"/>
  <c r="E850" i="3" l="1"/>
  <c r="E851" i="3" a="1"/>
  <c r="E851" i="3" l="1"/>
  <c r="E852" i="3" a="1"/>
  <c r="E852" i="3" l="1"/>
  <c r="E853" i="3" a="1"/>
  <c r="E853" i="3" l="1"/>
  <c r="E854" i="3" a="1"/>
  <c r="E854" i="3" l="1"/>
  <c r="E855" i="3" a="1"/>
  <c r="E855" i="3" l="1"/>
  <c r="E856" i="3" a="1"/>
  <c r="E856" i="3" l="1"/>
  <c r="E857" i="3" a="1"/>
  <c r="E857" i="3" l="1"/>
  <c r="E858" i="3" a="1"/>
  <c r="E858" i="3" l="1"/>
  <c r="E859" i="3" a="1"/>
  <c r="E859" i="3" l="1"/>
  <c r="E860" i="3" a="1"/>
  <c r="E860" i="3" l="1"/>
  <c r="E861" i="3" a="1"/>
  <c r="E861" i="3" l="1"/>
  <c r="E862" i="3" a="1"/>
  <c r="E862" i="3" l="1"/>
  <c r="E863" i="3" a="1"/>
  <c r="E863" i="3" l="1"/>
  <c r="E864" i="3" a="1"/>
  <c r="E864" i="3" l="1"/>
  <c r="E865" i="3" a="1"/>
  <c r="E865" i="3" l="1"/>
  <c r="E866" i="3" a="1"/>
  <c r="E866" i="3" l="1"/>
  <c r="E867" i="3" a="1"/>
  <c r="E867" i="3" l="1"/>
  <c r="E868" i="3" a="1"/>
  <c r="E868" i="3" l="1"/>
  <c r="E869" i="3" a="1"/>
  <c r="E869" i="3" l="1"/>
  <c r="E870" i="3" a="1"/>
  <c r="E870" i="3" l="1"/>
  <c r="E871" i="3" a="1"/>
  <c r="E871" i="3" l="1"/>
  <c r="E872" i="3" a="1"/>
  <c r="E872" i="3" l="1"/>
  <c r="E873" i="3" a="1"/>
  <c r="E873" i="3" l="1"/>
  <c r="E874" i="3" a="1"/>
  <c r="E874" i="3" l="1"/>
  <c r="E875" i="3" a="1"/>
  <c r="E875" i="3" l="1"/>
  <c r="E876" i="3" a="1"/>
  <c r="E876" i="3" l="1"/>
  <c r="E877" i="3" a="1"/>
  <c r="E877" i="3" l="1"/>
  <c r="E878" i="3" a="1"/>
  <c r="E878" i="3" l="1"/>
  <c r="E879" i="3" a="1"/>
  <c r="E879" i="3" l="1"/>
  <c r="E880" i="3" a="1"/>
  <c r="E880" i="3" l="1"/>
  <c r="E881" i="3" a="1"/>
  <c r="E881" i="3" l="1"/>
  <c r="E882" i="3" a="1"/>
  <c r="E882" i="3" l="1"/>
  <c r="E883" i="3" a="1"/>
  <c r="E883" i="3" l="1"/>
  <c r="E884" i="3" a="1"/>
  <c r="E884" i="3" l="1"/>
  <c r="E885" i="3" a="1"/>
  <c r="E885" i="3" l="1"/>
  <c r="E886" i="3" a="1"/>
  <c r="E886" i="3" l="1"/>
  <c r="E887" i="3" a="1"/>
  <c r="E887" i="3" l="1"/>
  <c r="E888" i="3" a="1"/>
  <c r="E888" i="3" l="1"/>
  <c r="E889" i="3" a="1"/>
  <c r="E889" i="3" l="1"/>
  <c r="E890" i="3" a="1"/>
  <c r="E890" i="3" l="1"/>
  <c r="E891" i="3" a="1"/>
  <c r="E891" i="3" l="1"/>
  <c r="E892" i="3" a="1"/>
  <c r="E892" i="3" l="1"/>
  <c r="E893" i="3" a="1"/>
  <c r="E893" i="3" l="1"/>
  <c r="E894" i="3" a="1"/>
  <c r="E894" i="3" l="1"/>
  <c r="E895" i="3" a="1"/>
  <c r="E895" i="3" l="1"/>
  <c r="E896" i="3" a="1"/>
  <c r="E896" i="3" l="1"/>
  <c r="E897" i="3" a="1"/>
  <c r="E897" i="3" l="1"/>
  <c r="E898" i="3" a="1"/>
  <c r="E898" i="3" l="1"/>
  <c r="E899" i="3" a="1"/>
  <c r="E899" i="3" l="1"/>
  <c r="E900" i="3" a="1"/>
  <c r="E900" i="3" l="1"/>
  <c r="E901" i="3" a="1"/>
  <c r="E901" i="3" l="1"/>
  <c r="E902" i="3" a="1"/>
  <c r="E902" i="3" l="1"/>
  <c r="E903" i="3" a="1"/>
  <c r="E903" i="3" l="1"/>
  <c r="E904" i="3" a="1"/>
  <c r="E904" i="3" l="1"/>
  <c r="E905" i="3" a="1"/>
  <c r="E905" i="3" l="1"/>
  <c r="E906" i="3" a="1"/>
  <c r="E906" i="3" l="1"/>
  <c r="E907" i="3" a="1"/>
  <c r="E907" i="3" l="1"/>
  <c r="E908" i="3" a="1"/>
  <c r="E908" i="3" l="1"/>
  <c r="E909" i="3" a="1"/>
  <c r="E909" i="3" l="1"/>
  <c r="E910" i="3" a="1"/>
  <c r="E910" i="3" l="1"/>
  <c r="E911" i="3" a="1"/>
  <c r="E911" i="3" l="1"/>
  <c r="E912" i="3" a="1"/>
  <c r="E912" i="3" l="1"/>
  <c r="E913" i="3" a="1"/>
  <c r="E913" i="3" l="1"/>
  <c r="E914" i="3" a="1"/>
  <c r="E914" i="3" l="1"/>
  <c r="E915" i="3" a="1"/>
  <c r="E915" i="3" l="1"/>
  <c r="E916" i="3" a="1"/>
  <c r="E916" i="3" l="1"/>
  <c r="E917" i="3" a="1"/>
  <c r="E917" i="3" l="1"/>
  <c r="E918" i="3" a="1"/>
  <c r="E918" i="3" l="1"/>
  <c r="E919" i="3" a="1"/>
  <c r="E919" i="3" l="1"/>
  <c r="E920" i="3" a="1"/>
  <c r="E920" i="3" l="1"/>
  <c r="E921" i="3" a="1"/>
  <c r="E921" i="3" l="1"/>
  <c r="E922" i="3" a="1"/>
  <c r="E922" i="3" l="1"/>
  <c r="E923" i="3" a="1"/>
  <c r="E923" i="3" l="1"/>
  <c r="E924" i="3" a="1"/>
  <c r="E924" i="3" l="1"/>
  <c r="E925" i="3" a="1"/>
  <c r="E925" i="3" l="1"/>
  <c r="E926" i="3" a="1"/>
  <c r="E926" i="3" l="1"/>
  <c r="E927" i="3" a="1"/>
  <c r="E927" i="3" l="1"/>
  <c r="E928" i="3" a="1"/>
  <c r="E928" i="3" l="1"/>
  <c r="E929" i="3" a="1"/>
  <c r="E929" i="3" l="1"/>
  <c r="E930" i="3" a="1"/>
  <c r="E930" i="3" l="1"/>
  <c r="E931" i="3" a="1"/>
  <c r="E931" i="3" l="1"/>
  <c r="E932" i="3" a="1"/>
  <c r="E932" i="3" l="1"/>
  <c r="E933" i="3" a="1"/>
  <c r="E933" i="3" l="1"/>
  <c r="E934" i="3" a="1"/>
  <c r="E934" i="3" l="1"/>
  <c r="E935" i="3" a="1"/>
  <c r="E935" i="3" l="1"/>
  <c r="E936" i="3" a="1"/>
  <c r="E936" i="3" l="1"/>
  <c r="E937" i="3" a="1"/>
  <c r="E937" i="3" l="1"/>
  <c r="E938" i="3" a="1"/>
  <c r="E938" i="3" l="1"/>
  <c r="E939" i="3" a="1"/>
  <c r="E939" i="3" l="1"/>
  <c r="E940" i="3" a="1"/>
  <c r="E940" i="3" l="1"/>
  <c r="E941" i="3" a="1"/>
  <c r="E941" i="3" l="1"/>
  <c r="E942" i="3" a="1"/>
  <c r="E942" i="3" l="1"/>
  <c r="E943" i="3" a="1"/>
  <c r="E943" i="3" l="1"/>
  <c r="E944" i="3" a="1"/>
  <c r="E944" i="3" l="1"/>
  <c r="E945" i="3" a="1"/>
  <c r="E945" i="3" l="1"/>
  <c r="E946" i="3" a="1"/>
  <c r="E946" i="3" l="1"/>
  <c r="E947" i="3" a="1"/>
  <c r="E947" i="3" l="1"/>
  <c r="E948" i="3" a="1"/>
  <c r="E948" i="3" l="1"/>
  <c r="E949" i="3" a="1"/>
  <c r="E949" i="3" l="1"/>
  <c r="E950" i="3" a="1"/>
  <c r="E950" i="3" l="1"/>
  <c r="E951" i="3" a="1"/>
  <c r="E951" i="3" l="1"/>
  <c r="E952" i="3" a="1"/>
  <c r="E952" i="3" l="1"/>
  <c r="E953" i="3" a="1"/>
  <c r="E953" i="3" l="1"/>
  <c r="E954" i="3" a="1"/>
  <c r="E954" i="3" l="1"/>
  <c r="E955" i="3" a="1"/>
  <c r="E955" i="3" l="1"/>
  <c r="E956" i="3" a="1"/>
  <c r="E956" i="3" l="1"/>
  <c r="E957" i="3" a="1"/>
  <c r="E957" i="3" l="1"/>
  <c r="E958" i="3" a="1"/>
  <c r="E958" i="3" l="1"/>
  <c r="E959" i="3" a="1"/>
  <c r="E959" i="3" l="1"/>
  <c r="E960" i="3" a="1"/>
  <c r="E960" i="3" l="1"/>
  <c r="E961" i="3" a="1"/>
  <c r="E961" i="3" l="1"/>
  <c r="E962" i="3" a="1"/>
  <c r="E962" i="3" l="1"/>
  <c r="E963" i="3" a="1"/>
  <c r="E963" i="3" l="1"/>
  <c r="E964" i="3" a="1"/>
  <c r="E964" i="3" l="1"/>
  <c r="E965" i="3" a="1"/>
  <c r="E965" i="3" l="1"/>
  <c r="E966" i="3" a="1"/>
  <c r="E966" i="3" l="1"/>
  <c r="E967" i="3" a="1"/>
  <c r="E967" i="3" l="1"/>
  <c r="E968" i="3" a="1"/>
  <c r="E968" i="3" l="1"/>
  <c r="E969" i="3" a="1"/>
  <c r="E969" i="3" l="1"/>
  <c r="E970" i="3" a="1"/>
  <c r="E970" i="3" l="1"/>
  <c r="E971" i="3" a="1"/>
  <c r="E971" i="3" l="1"/>
  <c r="E972" i="3" a="1"/>
  <c r="E972" i="3" l="1"/>
  <c r="E973" i="3" a="1"/>
  <c r="E973" i="3" l="1"/>
  <c r="E974" i="3" a="1"/>
  <c r="E974" i="3" l="1"/>
  <c r="E975" i="3" a="1"/>
  <c r="E975" i="3" l="1"/>
  <c r="E976" i="3" a="1"/>
  <c r="E976" i="3" l="1"/>
  <c r="E977" i="3" a="1"/>
  <c r="E977" i="3" l="1"/>
  <c r="E978" i="3" a="1"/>
  <c r="E978" i="3" l="1"/>
  <c r="E979" i="3" a="1"/>
  <c r="E979" i="3" l="1"/>
  <c r="E980" i="3" a="1"/>
  <c r="E980" i="3" l="1"/>
  <c r="E981" i="3" a="1"/>
  <c r="E981" i="3" l="1"/>
  <c r="E982" i="3" a="1"/>
  <c r="E982" i="3" l="1"/>
  <c r="E983" i="3" a="1"/>
  <c r="E983" i="3" l="1"/>
  <c r="E984" i="3" a="1"/>
  <c r="E984" i="3" l="1"/>
  <c r="E985" i="3" a="1"/>
  <c r="E985" i="3" l="1"/>
  <c r="E986" i="3" a="1"/>
  <c r="E986" i="3" l="1"/>
  <c r="E987" i="3" a="1"/>
  <c r="E987" i="3" l="1"/>
  <c r="E988" i="3" a="1"/>
  <c r="E988" i="3" l="1"/>
  <c r="E989" i="3" a="1"/>
  <c r="E989" i="3" l="1"/>
  <c r="E990" i="3" a="1"/>
  <c r="E990" i="3" l="1"/>
  <c r="E991" i="3" a="1"/>
  <c r="E991" i="3" l="1"/>
  <c r="E992" i="3" a="1"/>
  <c r="E992" i="3" l="1"/>
  <c r="E993" i="3" a="1"/>
  <c r="E993" i="3" l="1"/>
  <c r="E994" i="3" a="1"/>
  <c r="E994" i="3" l="1"/>
  <c r="E995" i="3" a="1"/>
  <c r="E995" i="3" l="1"/>
  <c r="E996" i="3" a="1"/>
  <c r="E996" i="3" l="1"/>
  <c r="E997" i="3" a="1"/>
  <c r="E997" i="3" l="1"/>
  <c r="E998" i="3" a="1"/>
  <c r="E998" i="3" l="1"/>
  <c r="E999" i="3" a="1"/>
  <c r="E999" i="3" l="1"/>
  <c r="E1000" i="3" a="1"/>
  <c r="E1000" i="3" l="1"/>
  <c r="E1001" i="3" a="1"/>
  <c r="E1001" i="3" l="1"/>
  <c r="E1002" i="3" a="1"/>
  <c r="E1002" i="3" l="1"/>
  <c r="E1003" i="3" a="1"/>
  <c r="E1003" i="3" l="1"/>
  <c r="E1004" i="3" a="1"/>
  <c r="E1004" i="3" l="1"/>
  <c r="E1005" i="3" a="1"/>
  <c r="E1005" i="3" l="1"/>
  <c r="E1006" i="3" a="1"/>
  <c r="E1006" i="3" l="1"/>
  <c r="E1007" i="3" a="1"/>
  <c r="E1007" i="3" l="1"/>
  <c r="E1008" i="3" a="1"/>
  <c r="E1008" i="3" l="1"/>
  <c r="E1009" i="3" a="1"/>
  <c r="E1009" i="3" l="1"/>
  <c r="E1010" i="3" a="1"/>
  <c r="E1010" i="3" l="1"/>
  <c r="E1011" i="3" a="1"/>
  <c r="E1011" i="3" l="1"/>
  <c r="E1012" i="3" a="1"/>
  <c r="E1012" i="3" l="1"/>
  <c r="E1013" i="3" a="1"/>
  <c r="E1013" i="3" l="1"/>
  <c r="E1014" i="3" a="1"/>
  <c r="E1014" i="3" l="1"/>
  <c r="E1015" i="3" a="1"/>
  <c r="E1015" i="3" l="1"/>
  <c r="E1016" i="3" a="1"/>
  <c r="E1016" i="3" l="1"/>
  <c r="E1017" i="3" a="1"/>
  <c r="E1017" i="3" l="1"/>
  <c r="E1018" i="3" a="1"/>
  <c r="E1018" i="3" l="1"/>
  <c r="E1019" i="3" a="1"/>
  <c r="E1019" i="3" l="1"/>
  <c r="E1020" i="3" a="1"/>
  <c r="E1020" i="3" l="1"/>
  <c r="E1021" i="3" a="1"/>
  <c r="E1021" i="3" l="1"/>
  <c r="E1022" i="3" a="1"/>
  <c r="E1022" i="3" l="1"/>
  <c r="E1023" i="3" a="1"/>
  <c r="E1023" i="3" l="1"/>
  <c r="E1024" i="3" a="1"/>
  <c r="E1024" i="3" l="1"/>
  <c r="E1025" i="3" a="1"/>
  <c r="E1025" i="3" l="1"/>
  <c r="E1026" i="3" a="1"/>
  <c r="E1026" i="3" l="1"/>
  <c r="E1027" i="3" a="1"/>
  <c r="E1027" i="3" l="1"/>
  <c r="E1028" i="3" a="1"/>
  <c r="E1028" i="3" l="1"/>
  <c r="E1029" i="3" a="1"/>
  <c r="E1029" i="3" l="1"/>
  <c r="E1030" i="3" a="1"/>
  <c r="E1030" i="3" l="1"/>
  <c r="E1031" i="3" a="1"/>
  <c r="E1031" i="3" l="1"/>
  <c r="E1032" i="3" a="1"/>
  <c r="E1032" i="3" l="1"/>
  <c r="E1033" i="3" a="1"/>
  <c r="E1033" i="3" l="1"/>
  <c r="E1034" i="3" a="1"/>
  <c r="E1034" i="3" l="1"/>
  <c r="E1035" i="3" a="1"/>
  <c r="E1035" i="3" l="1"/>
  <c r="E1036" i="3" a="1"/>
  <c r="E1036" i="3" l="1"/>
  <c r="E1037" i="3" a="1"/>
  <c r="E1037" i="3" l="1"/>
  <c r="E1038" i="3" a="1"/>
  <c r="E1038" i="3" l="1"/>
  <c r="E1039" i="3" a="1"/>
  <c r="E1039" i="3" l="1"/>
  <c r="E1040" i="3" a="1"/>
  <c r="E1040" i="3" l="1"/>
  <c r="E1041" i="3" a="1"/>
  <c r="E1041" i="3" l="1"/>
  <c r="E1042" i="3" a="1"/>
  <c r="E1042" i="3" l="1"/>
  <c r="E1043" i="3" a="1"/>
  <c r="E1043" i="3" l="1"/>
  <c r="E1044" i="3" a="1"/>
  <c r="E1044" i="3" l="1"/>
  <c r="E1045" i="3" a="1"/>
  <c r="E1045" i="3" l="1"/>
  <c r="E1046" i="3" a="1"/>
  <c r="E1046" i="3" l="1"/>
  <c r="E1047" i="3" a="1"/>
  <c r="E1047" i="3" l="1"/>
  <c r="E1048" i="3" a="1"/>
  <c r="E1048" i="3" l="1"/>
  <c r="E1049" i="3" a="1"/>
  <c r="E1049" i="3" l="1"/>
  <c r="E1050" i="3" a="1"/>
  <c r="E1050" i="3" l="1"/>
  <c r="E1051" i="3" a="1"/>
  <c r="E1051" i="3" l="1"/>
  <c r="E1052" i="3" a="1"/>
  <c r="E1052" i="3" l="1"/>
  <c r="E1053" i="3" a="1"/>
  <c r="E1053" i="3" l="1"/>
  <c r="E1054" i="3" a="1"/>
  <c r="E1054" i="3" l="1"/>
  <c r="E1055" i="3" a="1"/>
  <c r="E1055" i="3" l="1"/>
  <c r="E1056" i="3" a="1"/>
  <c r="E1056" i="3" l="1"/>
  <c r="E1057" i="3" a="1"/>
  <c r="E1057" i="3" l="1"/>
  <c r="E1058" i="3" a="1"/>
  <c r="E1058" i="3" l="1"/>
  <c r="E1059" i="3" a="1"/>
  <c r="E1059" i="3" l="1"/>
  <c r="E1060" i="3" a="1"/>
  <c r="E1060" i="3" l="1"/>
  <c r="E1061" i="3" a="1"/>
  <c r="E1061" i="3" l="1"/>
  <c r="E1062" i="3" a="1"/>
  <c r="E1062" i="3" l="1"/>
  <c r="E1063" i="3" a="1"/>
  <c r="E1063" i="3" l="1"/>
  <c r="E1064" i="3" a="1"/>
  <c r="E1064" i="3" l="1"/>
  <c r="E1065" i="3" a="1"/>
  <c r="E1065" i="3" l="1"/>
  <c r="E1066" i="3" a="1"/>
  <c r="E1066" i="3" l="1"/>
  <c r="E1067" i="3" a="1"/>
  <c r="E1067" i="3" l="1"/>
  <c r="E1068" i="3" a="1"/>
  <c r="E1068" i="3" l="1"/>
  <c r="E1069" i="3" a="1"/>
  <c r="E1069" i="3" l="1"/>
  <c r="E1070" i="3" a="1"/>
  <c r="E1070" i="3" l="1"/>
  <c r="E1071" i="3" a="1"/>
  <c r="E1071" i="3" l="1"/>
  <c r="E1072" i="3" a="1"/>
  <c r="E1072" i="3" l="1"/>
  <c r="E1073" i="3" a="1"/>
  <c r="E1073" i="3" l="1"/>
  <c r="E1074" i="3" a="1"/>
  <c r="E1074" i="3" l="1"/>
  <c r="E1075" i="3" a="1"/>
  <c r="E1075" i="3" l="1"/>
  <c r="E1076" i="3" a="1"/>
  <c r="E1076" i="3" l="1"/>
  <c r="E1077" i="3" a="1"/>
  <c r="E1077" i="3" l="1"/>
  <c r="E1078" i="3" a="1"/>
  <c r="E1078" i="3" l="1"/>
  <c r="E1079" i="3" a="1"/>
  <c r="E1079" i="3" l="1"/>
  <c r="E1080" i="3" a="1"/>
  <c r="E1080" i="3" l="1"/>
  <c r="E1081" i="3" a="1"/>
  <c r="E1081" i="3" l="1"/>
  <c r="E1082" i="3" a="1"/>
  <c r="E1082" i="3" l="1"/>
  <c r="E1083" i="3" a="1"/>
  <c r="E1083" i="3" l="1"/>
  <c r="E1084" i="3" a="1"/>
  <c r="E1084" i="3" l="1"/>
  <c r="E1085" i="3" a="1"/>
  <c r="E1085" i="3" l="1"/>
  <c r="E1086" i="3" a="1"/>
  <c r="E1086" i="3" l="1"/>
  <c r="E1087" i="3" a="1"/>
  <c r="E1087" i="3" l="1"/>
  <c r="E1088" i="3" a="1"/>
  <c r="E1088" i="3" l="1"/>
  <c r="E1089" i="3" a="1"/>
  <c r="E1089" i="3" l="1"/>
  <c r="E1090" i="3" a="1"/>
  <c r="E1090" i="3" l="1"/>
  <c r="E1091" i="3" a="1"/>
  <c r="E1091" i="3" l="1"/>
  <c r="E1092" i="3" a="1"/>
  <c r="E1092" i="3" l="1"/>
  <c r="E1093" i="3" a="1"/>
  <c r="E1093" i="3" l="1"/>
  <c r="E1094" i="3" a="1"/>
  <c r="E1094" i="3" l="1"/>
  <c r="E1095" i="3" a="1"/>
  <c r="E1095" i="3" l="1"/>
  <c r="E1096" i="3" a="1"/>
  <c r="E1096" i="3" l="1"/>
  <c r="E1097" i="3" a="1"/>
  <c r="E1097" i="3" l="1"/>
  <c r="E1098" i="3" a="1"/>
  <c r="E1098" i="3" l="1"/>
  <c r="E1099" i="3" a="1"/>
  <c r="E1099" i="3" l="1"/>
  <c r="E1100" i="3" a="1"/>
  <c r="E1100" i="3" l="1"/>
  <c r="E1101" i="3" a="1"/>
  <c r="E1101" i="3" l="1"/>
  <c r="E1102" i="3" a="1"/>
  <c r="E1102" i="3" l="1"/>
  <c r="E1103" i="3" a="1"/>
  <c r="E1103" i="3" l="1"/>
  <c r="E1104" i="3" a="1"/>
  <c r="E1104" i="3" l="1"/>
  <c r="E1105" i="3" a="1"/>
  <c r="E1105" i="3" l="1"/>
  <c r="E1106" i="3" a="1"/>
  <c r="E1106" i="3" l="1"/>
  <c r="E1107" i="3" a="1"/>
  <c r="E1107" i="3" l="1"/>
  <c r="E1108" i="3" a="1"/>
  <c r="E1108" i="3" l="1"/>
  <c r="E1109" i="3" a="1"/>
  <c r="E1109" i="3" l="1"/>
  <c r="E1110" i="3" a="1"/>
  <c r="E1110" i="3" l="1"/>
  <c r="E1111" i="3" a="1"/>
  <c r="E1111" i="3" l="1"/>
  <c r="E1112" i="3" a="1"/>
  <c r="E1112" i="3" l="1"/>
  <c r="E1113" i="3" a="1"/>
  <c r="E1113" i="3" l="1"/>
  <c r="E1114" i="3" a="1"/>
  <c r="E1114" i="3" l="1"/>
  <c r="E1115" i="3" a="1"/>
  <c r="E1115" i="3" l="1"/>
  <c r="E1116" i="3" a="1"/>
  <c r="E1116" i="3" l="1"/>
  <c r="E1117" i="3" a="1"/>
  <c r="E1117" i="3" l="1"/>
  <c r="E1118" i="3" a="1"/>
  <c r="E1118" i="3" l="1"/>
  <c r="E1119" i="3" a="1"/>
  <c r="E1119" i="3" l="1"/>
  <c r="E1120" i="3" a="1"/>
  <c r="E1120" i="3" l="1"/>
  <c r="E1121" i="3" a="1"/>
  <c r="E1121" i="3" l="1"/>
  <c r="E1122" i="3" a="1"/>
  <c r="E1122" i="3" l="1"/>
  <c r="E1123" i="3" a="1"/>
  <c r="E1123" i="3" l="1"/>
  <c r="E1124" i="3" a="1"/>
  <c r="E1124" i="3" l="1"/>
  <c r="E1125" i="3" a="1"/>
  <c r="E1125" i="3" l="1"/>
  <c r="E1126" i="3" a="1"/>
  <c r="E1126" i="3" l="1"/>
  <c r="E1127" i="3" a="1"/>
  <c r="E1127" i="3" l="1"/>
  <c r="E1128" i="3" a="1"/>
  <c r="E1128" i="3" l="1"/>
  <c r="E1129" i="3" a="1"/>
  <c r="E1129" i="3" l="1"/>
  <c r="E1130" i="3" a="1"/>
  <c r="E1130" i="3" l="1"/>
  <c r="E1131" i="3" a="1"/>
  <c r="E1131" i="3" l="1"/>
  <c r="E1132" i="3" a="1"/>
  <c r="E1132" i="3" l="1"/>
  <c r="E1133" i="3" a="1"/>
  <c r="E1133" i="3" l="1"/>
  <c r="E1134" i="3" a="1"/>
  <c r="E1134" i="3" l="1"/>
  <c r="E1135" i="3" a="1"/>
  <c r="E1135" i="3" l="1"/>
  <c r="E1136" i="3" a="1"/>
  <c r="E1136" i="3" l="1"/>
  <c r="E1137" i="3" a="1"/>
  <c r="E1137" i="3" l="1"/>
  <c r="E1138" i="3" a="1"/>
  <c r="E1138" i="3" l="1"/>
  <c r="E1139" i="3" a="1"/>
  <c r="E1139" i="3" l="1"/>
  <c r="E1140" i="3" a="1"/>
  <c r="E1140" i="3" l="1"/>
  <c r="E1141" i="3" a="1"/>
  <c r="E1141" i="3" l="1"/>
  <c r="E1142" i="3" a="1"/>
  <c r="E1142" i="3" l="1"/>
  <c r="E1143" i="3" a="1"/>
  <c r="E1143" i="3" l="1"/>
  <c r="E1144" i="3" a="1"/>
  <c r="E1144" i="3" l="1"/>
  <c r="E1145" i="3" a="1"/>
  <c r="E1145" i="3" l="1"/>
  <c r="E1146" i="3" a="1"/>
  <c r="E1146" i="3" l="1"/>
  <c r="E1147" i="3" a="1"/>
  <c r="E1147" i="3" l="1"/>
  <c r="E1148" i="3" a="1"/>
  <c r="E1148" i="3" l="1"/>
  <c r="E1149" i="3" a="1"/>
  <c r="E1149" i="3" l="1"/>
  <c r="E1150" i="3" a="1"/>
  <c r="E1150" i="3" l="1"/>
  <c r="E1151" i="3" a="1"/>
  <c r="E1151" i="3" l="1"/>
  <c r="E1152" i="3" a="1"/>
  <c r="E1152" i="3" l="1"/>
  <c r="E1153" i="3" a="1"/>
  <c r="E1153" i="3" l="1"/>
  <c r="E1154" i="3" a="1"/>
  <c r="E1154" i="3" l="1"/>
  <c r="E1155" i="3" a="1"/>
  <c r="E1155" i="3" l="1"/>
  <c r="E1156" i="3" a="1"/>
  <c r="E1156" i="3" l="1"/>
  <c r="E1157" i="3" a="1"/>
  <c r="E1157" i="3" l="1"/>
  <c r="E1158" i="3" a="1"/>
  <c r="E1158" i="3" l="1"/>
  <c r="E1159" i="3" a="1"/>
  <c r="E1159" i="3" l="1"/>
  <c r="E1160" i="3" a="1"/>
  <c r="E1160" i="3" l="1"/>
  <c r="E1161" i="3" a="1"/>
  <c r="E1161" i="3" l="1"/>
  <c r="E1162" i="3" a="1"/>
  <c r="E1162" i="3" l="1"/>
  <c r="E1163" i="3" a="1"/>
  <c r="E1163" i="3" l="1"/>
  <c r="E1164" i="3" a="1"/>
  <c r="E1164" i="3" l="1"/>
  <c r="E1165" i="3" a="1"/>
  <c r="E1165" i="3" l="1"/>
  <c r="E1166" i="3" a="1"/>
  <c r="E1166" i="3" l="1"/>
  <c r="E1167" i="3" a="1"/>
  <c r="E1167" i="3" l="1"/>
  <c r="E1168" i="3" a="1"/>
  <c r="E1168" i="3" l="1"/>
  <c r="E1169" i="3" a="1"/>
  <c r="E1169" i="3" l="1"/>
  <c r="E1170" i="3" a="1"/>
  <c r="E1170" i="3" l="1"/>
  <c r="E1171" i="3" a="1"/>
  <c r="E1171" i="3" l="1"/>
  <c r="E1172" i="3" a="1"/>
  <c r="E1172" i="3" l="1"/>
  <c r="E1173" i="3" a="1"/>
  <c r="E1173" i="3" l="1"/>
  <c r="E1174" i="3" a="1"/>
  <c r="E1174" i="3" l="1"/>
  <c r="E1175" i="3" a="1"/>
  <c r="E1175" i="3" l="1"/>
  <c r="E1176" i="3" a="1"/>
  <c r="E1176" i="3" l="1"/>
  <c r="E1177" i="3" a="1"/>
  <c r="E1177" i="3" l="1"/>
  <c r="E1178" i="3" a="1"/>
  <c r="E1178" i="3" l="1"/>
  <c r="E1179" i="3" a="1"/>
  <c r="E1179" i="3" l="1"/>
  <c r="E1180" i="3" a="1"/>
  <c r="E1180" i="3" l="1"/>
  <c r="E1181" i="3" a="1"/>
  <c r="E1181" i="3" l="1"/>
  <c r="E1182" i="3" a="1"/>
  <c r="E1182" i="3" l="1"/>
  <c r="E1183" i="3" a="1"/>
  <c r="E1183" i="3" l="1"/>
  <c r="E1184" i="3" a="1"/>
  <c r="E1184" i="3" l="1"/>
  <c r="E1185" i="3" a="1"/>
  <c r="E1185" i="3" l="1"/>
  <c r="E1186" i="3" a="1"/>
  <c r="E1186" i="3" l="1"/>
  <c r="E1187" i="3" a="1"/>
  <c r="E1187" i="3" l="1"/>
  <c r="E1188" i="3" a="1"/>
  <c r="E1188" i="3" l="1"/>
  <c r="E1189" i="3" a="1"/>
  <c r="E1189" i="3" l="1"/>
  <c r="E1190" i="3" a="1"/>
  <c r="E1190" i="3" l="1"/>
  <c r="E1191" i="3" a="1"/>
  <c r="E1191" i="3" l="1"/>
  <c r="E1192" i="3" a="1"/>
  <c r="E1192" i="3" l="1"/>
  <c r="E1193" i="3" a="1"/>
  <c r="E1193" i="3" l="1"/>
  <c r="E1194" i="3" a="1"/>
  <c r="E1194" i="3" l="1"/>
  <c r="E1195" i="3" a="1"/>
  <c r="E1195" i="3" l="1"/>
  <c r="E1196" i="3" a="1"/>
  <c r="E1196" i="3" l="1"/>
  <c r="E1197" i="3" a="1"/>
  <c r="E1197" i="3" l="1"/>
  <c r="E1198" i="3" a="1"/>
  <c r="E1198" i="3" l="1"/>
  <c r="E1199" i="3" a="1"/>
  <c r="E1199" i="3" l="1"/>
  <c r="E1200" i="3" a="1"/>
  <c r="E1200" i="3" l="1"/>
  <c r="E1201" i="3" a="1"/>
  <c r="E1201" i="3" l="1"/>
  <c r="E1202" i="3" a="1"/>
  <c r="E1202" i="3" l="1"/>
  <c r="E1203" i="3" a="1"/>
  <c r="E1203" i="3" l="1"/>
  <c r="E1204" i="3" a="1"/>
  <c r="E1204" i="3" l="1"/>
  <c r="E1205" i="3" a="1"/>
  <c r="E1205" i="3" l="1"/>
  <c r="E1206" i="3" a="1"/>
  <c r="E1206" i="3" l="1"/>
  <c r="E1207" i="3" a="1"/>
  <c r="E1207" i="3" l="1"/>
  <c r="E1208" i="3" a="1"/>
  <c r="E1208" i="3" l="1"/>
  <c r="E1209" i="3" a="1"/>
  <c r="E1209" i="3" l="1"/>
  <c r="E1210" i="3" a="1"/>
  <c r="E1210" i="3" l="1"/>
  <c r="E1211" i="3" a="1"/>
  <c r="E1211" i="3" l="1"/>
  <c r="E1212" i="3" a="1"/>
  <c r="E1212" i="3" l="1"/>
  <c r="E1213" i="3" a="1"/>
  <c r="E1213" i="3" l="1"/>
  <c r="E1214" i="3" a="1"/>
  <c r="E1214" i="3" l="1"/>
  <c r="E1215" i="3" a="1"/>
  <c r="E1215" i="3" l="1"/>
  <c r="E1216" i="3" a="1"/>
  <c r="E1216" i="3" l="1"/>
  <c r="E1217" i="3" a="1"/>
  <c r="E1217" i="3" l="1"/>
  <c r="E1218" i="3" a="1"/>
  <c r="E1218" i="3" l="1"/>
  <c r="E1219" i="3" a="1"/>
  <c r="E1219" i="3" l="1"/>
  <c r="E1220" i="3" a="1"/>
  <c r="E1220" i="3" l="1"/>
  <c r="E1221" i="3" a="1"/>
  <c r="E1221" i="3" l="1"/>
  <c r="E1222" i="3" a="1"/>
  <c r="E1222" i="3" l="1"/>
  <c r="E1223" i="3" a="1"/>
  <c r="E1223" i="3" l="1"/>
  <c r="E1224" i="3" a="1"/>
  <c r="E1224" i="3" l="1"/>
  <c r="E1225" i="3" a="1"/>
  <c r="E1225" i="3" l="1"/>
  <c r="E1226" i="3" a="1"/>
  <c r="E1226" i="3" l="1"/>
  <c r="E1227" i="3" a="1"/>
  <c r="E1227" i="3" l="1"/>
  <c r="E1228" i="3" a="1"/>
  <c r="E1228" i="3" l="1"/>
  <c r="E1229" i="3" a="1"/>
  <c r="E1229" i="3" l="1"/>
  <c r="E1230" i="3" a="1"/>
  <c r="E1230" i="3" l="1"/>
  <c r="E1231" i="3" a="1"/>
  <c r="E1231" i="3" l="1"/>
  <c r="E1232" i="3" a="1"/>
  <c r="E1232" i="3" l="1"/>
  <c r="E1233" i="3" a="1"/>
  <c r="E1233" i="3" l="1"/>
  <c r="E1234" i="3" a="1"/>
  <c r="E1234" i="3" l="1"/>
  <c r="E1235" i="3" a="1"/>
  <c r="E1235" i="3" l="1"/>
  <c r="E1236" i="3" a="1"/>
  <c r="E1236" i="3" l="1"/>
  <c r="E1237" i="3" a="1"/>
  <c r="E1237" i="3" l="1"/>
  <c r="E1238" i="3" a="1"/>
  <c r="E1238" i="3" l="1"/>
  <c r="E1239" i="3" a="1"/>
  <c r="E1239" i="3" l="1"/>
  <c r="E1240" i="3" a="1"/>
  <c r="E1240" i="3" l="1"/>
  <c r="E1241" i="3" a="1"/>
  <c r="E1241" i="3" l="1"/>
  <c r="E1242" i="3" a="1"/>
  <c r="E1242" i="3" l="1"/>
  <c r="E1243" i="3" a="1"/>
  <c r="E1243" i="3" l="1"/>
  <c r="E1244" i="3" a="1"/>
  <c r="E1244" i="3" l="1"/>
  <c r="E1245" i="3" a="1"/>
  <c r="E1245" i="3" l="1"/>
  <c r="E1246" i="3" a="1"/>
  <c r="E1246" i="3" l="1"/>
  <c r="E1247" i="3" a="1"/>
  <c r="E1247" i="3" l="1"/>
  <c r="E1248" i="3" a="1"/>
  <c r="E1248" i="3" l="1"/>
  <c r="E1249" i="3" a="1"/>
  <c r="E1249" i="3" l="1"/>
  <c r="E1250" i="3" a="1"/>
  <c r="E1250" i="3" l="1"/>
  <c r="E1251" i="3" a="1"/>
  <c r="E1251" i="3" l="1"/>
  <c r="E1252" i="3" a="1"/>
  <c r="E1252" i="3" l="1"/>
  <c r="E1253" i="3" a="1"/>
  <c r="E1253" i="3" l="1"/>
  <c r="E1254" i="3" a="1"/>
  <c r="E1254" i="3" l="1"/>
  <c r="E1255" i="3" a="1"/>
  <c r="E1255" i="3" l="1"/>
  <c r="E1256" i="3" a="1"/>
  <c r="E1256" i="3" l="1"/>
  <c r="E1257" i="3" a="1"/>
  <c r="E1257" i="3" l="1"/>
  <c r="E1258" i="3" a="1"/>
  <c r="E1258" i="3" l="1"/>
  <c r="E1259" i="3" a="1"/>
  <c r="E1259" i="3" l="1"/>
  <c r="E1260" i="3" a="1"/>
  <c r="E1260" i="3" l="1"/>
  <c r="E1261" i="3" a="1"/>
  <c r="E1261" i="3" l="1"/>
  <c r="E1262" i="3" a="1"/>
  <c r="E1262" i="3" l="1"/>
  <c r="E1263" i="3" a="1"/>
  <c r="E1263" i="3" l="1"/>
  <c r="E1264" i="3" a="1"/>
  <c r="E1264" i="3" l="1"/>
  <c r="E1265" i="3" a="1"/>
  <c r="E1265" i="3" l="1"/>
  <c r="E1266" i="3" a="1"/>
  <c r="E1266" i="3" l="1"/>
  <c r="E1267" i="3" a="1"/>
  <c r="E1267" i="3" l="1"/>
  <c r="E1268" i="3" a="1"/>
  <c r="E1268" i="3" l="1"/>
  <c r="E1269" i="3" a="1"/>
  <c r="E1269" i="3" l="1"/>
  <c r="E1270" i="3" a="1"/>
  <c r="E1270" i="3" l="1"/>
  <c r="E1271" i="3" a="1"/>
  <c r="E1271" i="3" l="1"/>
  <c r="E1272" i="3" a="1"/>
  <c r="E1272" i="3" l="1"/>
  <c r="E1273" i="3" a="1"/>
  <c r="E1273" i="3" l="1"/>
  <c r="E1274" i="3" a="1"/>
  <c r="E1274" i="3" l="1"/>
  <c r="E1275" i="3" a="1"/>
  <c r="E1275" i="3" l="1"/>
  <c r="E1276" i="3" a="1"/>
  <c r="E1276" i="3" l="1"/>
  <c r="E1277" i="3" a="1"/>
  <c r="E1277" i="3" l="1"/>
  <c r="E1278" i="3" a="1"/>
  <c r="E1278" i="3" l="1"/>
  <c r="E1279" i="3" a="1"/>
  <c r="E1279" i="3" l="1"/>
  <c r="E1280" i="3" a="1"/>
  <c r="E1280" i="3" l="1"/>
  <c r="E1281" i="3" a="1"/>
  <c r="E1281" i="3" l="1"/>
  <c r="E1282" i="3" a="1"/>
  <c r="E1282" i="3" l="1"/>
  <c r="E1283" i="3" a="1"/>
  <c r="E1283" i="3" l="1"/>
  <c r="E1284" i="3" a="1"/>
  <c r="E1284" i="3" l="1"/>
  <c r="E1285" i="3" a="1"/>
  <c r="E1285" i="3" l="1"/>
  <c r="E1286" i="3" a="1"/>
  <c r="E1286" i="3" l="1"/>
  <c r="E1287" i="3" a="1"/>
  <c r="E1287" i="3" l="1"/>
  <c r="E1288" i="3" a="1"/>
  <c r="E1288" i="3" l="1"/>
  <c r="E1289" i="3" a="1"/>
  <c r="E1289" i="3" l="1"/>
  <c r="E1290" i="3" a="1"/>
  <c r="E1290" i="3" l="1"/>
  <c r="E1291" i="3" a="1"/>
  <c r="E1291" i="3" l="1"/>
  <c r="E1292" i="3" a="1"/>
  <c r="E1292" i="3" l="1"/>
  <c r="E1293" i="3" a="1"/>
  <c r="E1293" i="3" l="1"/>
  <c r="E1294" i="3" a="1"/>
  <c r="E1294" i="3" l="1"/>
  <c r="E1295" i="3" a="1"/>
  <c r="E1295" i="3" l="1"/>
  <c r="E1296" i="3" a="1"/>
  <c r="E1296" i="3" l="1"/>
  <c r="E1297" i="3" a="1"/>
  <c r="E1297" i="3" l="1"/>
  <c r="E1298" i="3" a="1"/>
  <c r="E1298" i="3" l="1"/>
  <c r="E1299" i="3" a="1"/>
  <c r="E1299" i="3" l="1"/>
  <c r="E1300" i="3" a="1"/>
  <c r="E1300" i="3" l="1"/>
  <c r="E1301" i="3" a="1"/>
  <c r="E1301" i="3" l="1"/>
  <c r="E1302" i="3" a="1"/>
  <c r="E1302" i="3" l="1"/>
  <c r="E1303" i="3" a="1"/>
  <c r="E1303" i="3" l="1"/>
  <c r="E1304" i="3" a="1"/>
  <c r="E1304" i="3" l="1"/>
  <c r="E1305" i="3" a="1"/>
  <c r="E1305" i="3" l="1"/>
  <c r="E1306" i="3" a="1"/>
  <c r="E1306" i="3" l="1"/>
  <c r="E1307" i="3" a="1"/>
  <c r="E1307" i="3" l="1"/>
  <c r="E1308" i="3" a="1"/>
  <c r="E1308" i="3" l="1"/>
  <c r="E1309" i="3" a="1"/>
  <c r="E1309" i="3" l="1"/>
  <c r="E1310" i="3" a="1"/>
  <c r="E1310" i="3" l="1"/>
  <c r="E1311" i="3" a="1"/>
  <c r="E1311" i="3" l="1"/>
  <c r="E1312" i="3" a="1"/>
  <c r="E1312" i="3" l="1"/>
  <c r="E1313" i="3" a="1"/>
  <c r="E1313" i="3" l="1"/>
  <c r="E1314" i="3" a="1"/>
  <c r="E1314" i="3" l="1"/>
  <c r="E1315" i="3" a="1"/>
  <c r="E1315" i="3" l="1"/>
  <c r="E1316" i="3" a="1"/>
  <c r="E1316" i="3" l="1"/>
  <c r="E1317" i="3" a="1"/>
  <c r="E1317" i="3" l="1"/>
  <c r="E1318" i="3" a="1"/>
  <c r="E1318" i="3" l="1"/>
  <c r="E1319" i="3" a="1"/>
  <c r="E1319" i="3" l="1"/>
  <c r="E1320" i="3" a="1"/>
  <c r="E1320" i="3" l="1"/>
  <c r="E1321" i="3" a="1"/>
  <c r="E1321" i="3" l="1"/>
  <c r="E1322" i="3" a="1"/>
  <c r="E1322" i="3" l="1"/>
  <c r="E1323" i="3" a="1"/>
  <c r="E1323" i="3" l="1"/>
  <c r="E1324" i="3" a="1"/>
  <c r="E1324" i="3" l="1"/>
  <c r="E1325" i="3" a="1"/>
  <c r="E1325" i="3" l="1"/>
  <c r="E1326" i="3" a="1"/>
  <c r="E1326" i="3" l="1"/>
  <c r="E1327" i="3" a="1"/>
  <c r="E1327" i="3" l="1"/>
  <c r="E1328" i="3" a="1"/>
  <c r="E1328" i="3" l="1"/>
  <c r="E1329" i="3" a="1"/>
  <c r="E1329" i="3" l="1"/>
  <c r="E1330" i="3" a="1"/>
  <c r="E1330" i="3" l="1"/>
  <c r="E1331" i="3" a="1"/>
  <c r="E1331" i="3" l="1"/>
  <c r="E1332" i="3" a="1"/>
  <c r="E1332" i="3" l="1"/>
  <c r="E1333" i="3" a="1"/>
  <c r="E1333" i="3" l="1"/>
  <c r="E1334" i="3" a="1"/>
  <c r="E1334" i="3" l="1"/>
  <c r="E1335" i="3" a="1"/>
  <c r="E1335" i="3" l="1"/>
  <c r="E1336" i="3" a="1"/>
  <c r="E1336" i="3" l="1"/>
  <c r="E1337" i="3" a="1"/>
  <c r="E1337" i="3" l="1"/>
  <c r="E1338" i="3" a="1"/>
  <c r="E1338" i="3" l="1"/>
  <c r="E1339" i="3" a="1"/>
  <c r="E1339" i="3" l="1"/>
  <c r="E1340" i="3" a="1"/>
  <c r="E1340" i="3" l="1"/>
  <c r="E1341" i="3" a="1"/>
  <c r="E1341" i="3" l="1"/>
  <c r="E1342" i="3" a="1"/>
  <c r="E1342" i="3" l="1"/>
  <c r="E1343" i="3" a="1"/>
  <c r="E1343" i="3" l="1"/>
  <c r="E1344" i="3" a="1"/>
  <c r="E1344" i="3" l="1"/>
  <c r="E1345" i="3" a="1"/>
  <c r="E1345" i="3" l="1"/>
  <c r="E1346" i="3" a="1"/>
  <c r="E1346" i="3" l="1"/>
  <c r="E1347" i="3" a="1"/>
  <c r="E1347" i="3" l="1"/>
  <c r="E1348" i="3" a="1"/>
  <c r="E1348" i="3" l="1"/>
  <c r="E1349" i="3" a="1"/>
  <c r="E1349" i="3" l="1"/>
  <c r="E1350" i="3" a="1"/>
  <c r="E1350" i="3" l="1"/>
  <c r="E1351" i="3" a="1"/>
  <c r="E1351" i="3" l="1"/>
  <c r="E1352" i="3" a="1"/>
  <c r="E1352" i="3" l="1"/>
  <c r="E1353" i="3" a="1"/>
  <c r="E1353" i="3" l="1"/>
  <c r="E1354" i="3" a="1"/>
  <c r="E1354" i="3" l="1"/>
  <c r="E1355" i="3" a="1"/>
  <c r="E1355" i="3" l="1"/>
  <c r="E1356" i="3" a="1"/>
  <c r="E1356" i="3" l="1"/>
  <c r="E1357" i="3" a="1"/>
  <c r="E1357" i="3" l="1"/>
  <c r="E1358" i="3" a="1"/>
  <c r="E1358" i="3" l="1"/>
  <c r="E1359" i="3" a="1"/>
  <c r="E1359" i="3" l="1"/>
  <c r="E1360" i="3" a="1"/>
  <c r="E1360" i="3" l="1"/>
  <c r="E1361" i="3" a="1"/>
  <c r="E1361" i="3" l="1"/>
  <c r="E1362" i="3" a="1"/>
  <c r="E1362" i="3" l="1"/>
  <c r="E1363" i="3" a="1"/>
  <c r="E1363" i="3" l="1"/>
  <c r="E1364" i="3" a="1"/>
  <c r="E1364" i="3" l="1"/>
  <c r="E1365" i="3" a="1"/>
  <c r="E1365" i="3" l="1"/>
  <c r="E1366" i="3" a="1"/>
  <c r="E1366" i="3" l="1"/>
  <c r="E1367" i="3" a="1"/>
  <c r="E1367" i="3" l="1"/>
  <c r="E1368" i="3" a="1"/>
  <c r="E1368" i="3" l="1"/>
  <c r="E1369" i="3" a="1"/>
  <c r="E1369" i="3" l="1"/>
  <c r="E1370" i="3" a="1"/>
  <c r="E1370" i="3" l="1"/>
  <c r="E1371" i="3" a="1"/>
  <c r="E1371" i="3" l="1"/>
  <c r="E1372" i="3" a="1"/>
  <c r="E1372" i="3" l="1"/>
  <c r="E1373" i="3" a="1"/>
  <c r="E1373" i="3" l="1"/>
  <c r="E1374" i="3" a="1"/>
  <c r="E1374" i="3" l="1"/>
  <c r="E1375" i="3" a="1"/>
  <c r="E1375" i="3" l="1"/>
  <c r="E1376" i="3" a="1"/>
  <c r="E1376" i="3" l="1"/>
  <c r="E1377" i="3" a="1"/>
  <c r="E1377" i="3" l="1"/>
  <c r="E1378" i="3" a="1"/>
  <c r="E1378" i="3" l="1"/>
  <c r="E1379" i="3" a="1"/>
  <c r="E1379" i="3" l="1"/>
  <c r="E1380" i="3" a="1"/>
  <c r="E1380" i="3" l="1"/>
  <c r="E1381" i="3" a="1"/>
  <c r="E1381" i="3" l="1"/>
  <c r="E1382" i="3" a="1"/>
  <c r="E1382" i="3" l="1"/>
  <c r="E1383" i="3" a="1"/>
  <c r="E1383" i="3" l="1"/>
  <c r="E1384" i="3" a="1"/>
  <c r="E1384" i="3" l="1"/>
  <c r="E1385" i="3" a="1"/>
  <c r="E1385" i="3" l="1"/>
  <c r="E1386" i="3" a="1"/>
  <c r="E1386" i="3" l="1"/>
  <c r="E1387" i="3" a="1"/>
  <c r="E1387" i="3" l="1"/>
  <c r="E1388" i="3" a="1"/>
  <c r="E1388" i="3" l="1"/>
  <c r="E1389" i="3" a="1"/>
  <c r="E1389" i="3" l="1"/>
  <c r="E1390" i="3" a="1"/>
  <c r="E1390" i="3" l="1"/>
  <c r="E1391" i="3" a="1"/>
  <c r="E1391" i="3" l="1"/>
  <c r="E1392" i="3" a="1"/>
  <c r="E1392" i="3" l="1"/>
  <c r="E1393" i="3" a="1"/>
  <c r="E1393" i="3" l="1"/>
  <c r="E1394" i="3" a="1"/>
  <c r="E1394" i="3" l="1"/>
  <c r="E1395" i="3" a="1"/>
  <c r="E1395" i="3" l="1"/>
  <c r="E1396" i="3" a="1"/>
  <c r="E1396" i="3" l="1"/>
  <c r="E1397" i="3" a="1"/>
  <c r="E1397" i="3" l="1"/>
  <c r="E1398" i="3" a="1"/>
  <c r="E1398" i="3" l="1"/>
  <c r="E1399" i="3" a="1"/>
  <c r="E1399" i="3" l="1"/>
  <c r="E1400" i="3" a="1"/>
  <c r="E1400" i="3" l="1"/>
  <c r="E1401" i="3" a="1"/>
  <c r="E1401" i="3" l="1"/>
  <c r="E1402" i="3" a="1"/>
  <c r="E1402" i="3" l="1"/>
  <c r="E1403" i="3" a="1"/>
  <c r="E1403" i="3" l="1"/>
  <c r="E1404" i="3" a="1"/>
  <c r="E1404" i="3" l="1"/>
  <c r="E1405" i="3" a="1"/>
  <c r="E1405" i="3" l="1"/>
  <c r="E1406" i="3" a="1"/>
  <c r="E1406" i="3" l="1"/>
  <c r="E1407" i="3" a="1"/>
  <c r="E1407" i="3" l="1"/>
  <c r="E1408" i="3" a="1"/>
  <c r="E1408" i="3" l="1"/>
  <c r="E1409" i="3" a="1"/>
  <c r="E1409" i="3" l="1"/>
  <c r="E1410" i="3" a="1"/>
  <c r="E1410" i="3" l="1"/>
  <c r="E1411" i="3" a="1"/>
  <c r="E1411" i="3" l="1"/>
  <c r="E1412" i="3" a="1"/>
  <c r="E1412" i="3" l="1"/>
  <c r="E1413" i="3" a="1"/>
  <c r="E1413" i="3" l="1"/>
  <c r="E1414" i="3" a="1"/>
  <c r="E1414" i="3" l="1"/>
  <c r="E1415" i="3" a="1"/>
  <c r="E1415" i="3" l="1"/>
  <c r="E1416" i="3" a="1"/>
  <c r="E1416" i="3" l="1"/>
  <c r="E1417" i="3" a="1"/>
  <c r="E1417" i="3" l="1"/>
  <c r="E1418" i="3" a="1"/>
  <c r="E1418" i="3" l="1"/>
  <c r="E1419" i="3" a="1"/>
  <c r="E1419" i="3" l="1"/>
  <c r="E1420" i="3" a="1"/>
  <c r="E1420" i="3" l="1"/>
  <c r="E1421" i="3" a="1"/>
  <c r="E1421" i="3" l="1"/>
  <c r="E1422" i="3" a="1"/>
  <c r="E1422" i="3" l="1"/>
  <c r="E1423" i="3" a="1"/>
  <c r="E1423" i="3" l="1"/>
  <c r="E1424" i="3" a="1"/>
  <c r="E1424" i="3" l="1"/>
  <c r="E1425" i="3" a="1"/>
  <c r="E1425" i="3" l="1"/>
  <c r="E1426" i="3" a="1"/>
  <c r="E1426" i="3" l="1"/>
  <c r="E1427" i="3" a="1"/>
  <c r="E1427" i="3" l="1"/>
  <c r="E1428" i="3" a="1"/>
  <c r="E1428" i="3" l="1"/>
  <c r="E1429" i="3" a="1"/>
  <c r="E1429" i="3" l="1"/>
  <c r="E1430" i="3" a="1"/>
  <c r="E1430" i="3" l="1"/>
  <c r="E1431" i="3" a="1"/>
  <c r="E1431" i="3" l="1"/>
  <c r="E1432" i="3" a="1"/>
  <c r="E1432" i="3" l="1"/>
  <c r="E1433" i="3" a="1"/>
  <c r="E1433" i="3" l="1"/>
  <c r="E1434" i="3" a="1"/>
  <c r="E1434" i="3" l="1"/>
  <c r="E1435" i="3" a="1"/>
  <c r="E1435" i="3" l="1"/>
  <c r="E1436" i="3" a="1"/>
  <c r="E1436" i="3" l="1"/>
  <c r="E1437" i="3" a="1"/>
  <c r="E1437" i="3" l="1"/>
  <c r="E1438" i="3" a="1"/>
  <c r="E1438" i="3" l="1"/>
  <c r="E1439" i="3" a="1"/>
  <c r="E1439" i="3" l="1"/>
  <c r="E1440" i="3" a="1"/>
  <c r="E1440" i="3" l="1"/>
  <c r="E1441" i="3" a="1"/>
  <c r="E1441" i="3" l="1"/>
  <c r="E1442" i="3" a="1"/>
  <c r="E1442" i="3" l="1"/>
  <c r="E1443" i="3" a="1"/>
  <c r="E1443" i="3" l="1"/>
  <c r="E1444" i="3" a="1"/>
  <c r="E1444" i="3" l="1"/>
  <c r="E1445" i="3" a="1"/>
  <c r="E1445" i="3" l="1"/>
  <c r="E1446" i="3" a="1"/>
  <c r="E1446" i="3" l="1"/>
  <c r="E1447" i="3" a="1"/>
  <c r="E1447" i="3" l="1"/>
  <c r="E1448" i="3" a="1"/>
  <c r="E1448" i="3" l="1"/>
  <c r="E1449" i="3" a="1"/>
  <c r="E1449" i="3" l="1"/>
  <c r="E1450" i="3" a="1"/>
  <c r="E1450" i="3" l="1"/>
  <c r="E1451" i="3" a="1"/>
  <c r="E1451" i="3" l="1"/>
  <c r="E1452" i="3" a="1"/>
  <c r="E1452" i="3" l="1"/>
  <c r="E1453" i="3" a="1"/>
  <c r="E1453" i="3" l="1"/>
  <c r="E1454" i="3" a="1"/>
  <c r="E1454" i="3" l="1"/>
  <c r="E1455" i="3" a="1"/>
  <c r="E1455" i="3" l="1"/>
  <c r="E1456" i="3" a="1"/>
  <c r="E1456" i="3" l="1"/>
  <c r="E1457" i="3" a="1"/>
  <c r="E1457" i="3" l="1"/>
  <c r="E1458" i="3" a="1"/>
  <c r="E1458" i="3" l="1"/>
  <c r="E1459" i="3" a="1"/>
  <c r="E1459" i="3" l="1"/>
  <c r="E1460" i="3" a="1"/>
  <c r="E1460" i="3" l="1"/>
  <c r="E1461" i="3" a="1"/>
  <c r="E1461" i="3" l="1"/>
  <c r="E1462" i="3" a="1"/>
  <c r="E1462" i="3" l="1"/>
  <c r="E1463" i="3" a="1"/>
  <c r="E1463" i="3" l="1"/>
  <c r="E1464" i="3" a="1"/>
  <c r="E1464" i="3" l="1"/>
  <c r="E1465" i="3" a="1"/>
  <c r="E1465" i="3" l="1"/>
  <c r="E1466" i="3" a="1"/>
  <c r="E1466" i="3" l="1"/>
  <c r="E1467" i="3" a="1"/>
  <c r="E1467" i="3" l="1"/>
  <c r="E1468" i="3" a="1"/>
  <c r="E1468" i="3" l="1"/>
  <c r="E1469" i="3" a="1"/>
  <c r="E1469" i="3" l="1"/>
  <c r="E1470" i="3" a="1"/>
  <c r="E1470" i="3" l="1"/>
  <c r="E1471" i="3" a="1"/>
  <c r="E1471" i="3" l="1"/>
  <c r="E1472" i="3" a="1"/>
  <c r="E1472" i="3" l="1"/>
  <c r="E1473" i="3" a="1"/>
  <c r="E1473" i="3" l="1"/>
  <c r="E1474" i="3" a="1"/>
  <c r="E1474" i="3" l="1"/>
  <c r="E1475" i="3" a="1"/>
  <c r="E1475" i="3" l="1"/>
  <c r="E1476" i="3" a="1"/>
  <c r="E1476" i="3" l="1"/>
  <c r="E1477" i="3" a="1"/>
  <c r="E1477" i="3" l="1"/>
  <c r="E1478" i="3" a="1"/>
  <c r="E1478" i="3" l="1"/>
  <c r="E1479" i="3" a="1"/>
  <c r="E1479" i="3" l="1"/>
  <c r="E1480" i="3" a="1"/>
  <c r="E1480" i="3" l="1"/>
  <c r="E1481" i="3" a="1"/>
  <c r="E1481" i="3" l="1"/>
  <c r="E1482" i="3" a="1"/>
  <c r="E1482" i="3" l="1"/>
  <c r="E1483" i="3" a="1"/>
  <c r="E1483" i="3" l="1"/>
  <c r="E1484" i="3" a="1"/>
  <c r="E1484" i="3" l="1"/>
  <c r="E1485" i="3" a="1"/>
  <c r="E1485" i="3" l="1"/>
  <c r="E1486" i="3" a="1"/>
  <c r="E1486" i="3" l="1"/>
  <c r="E1487" i="3" a="1"/>
  <c r="E1487" i="3" l="1"/>
  <c r="E1488" i="3" a="1"/>
  <c r="E1488" i="3" l="1"/>
  <c r="E1489" i="3" a="1"/>
  <c r="E1489" i="3" l="1"/>
  <c r="E1490" i="3" a="1"/>
  <c r="E1490" i="3" l="1"/>
  <c r="E1491" i="3" a="1"/>
  <c r="E1491" i="3" l="1"/>
  <c r="E1492" i="3" a="1"/>
  <c r="E1492" i="3" l="1"/>
  <c r="E1493" i="3" a="1"/>
  <c r="E1493" i="3" l="1"/>
  <c r="E1494" i="3" a="1"/>
  <c r="E1494" i="3" l="1"/>
  <c r="E1495" i="3" a="1"/>
  <c r="E1495" i="3" l="1"/>
  <c r="E1496" i="3" a="1"/>
  <c r="E1496" i="3" l="1"/>
  <c r="E1497" i="3" a="1"/>
  <c r="E1497" i="3" l="1"/>
  <c r="E1498" i="3" a="1"/>
  <c r="E1498" i="3" l="1"/>
  <c r="E1499" i="3" a="1"/>
  <c r="E1499" i="3" l="1"/>
  <c r="E1500" i="3" a="1"/>
  <c r="E1500" i="3" l="1"/>
  <c r="E1501" i="3" a="1"/>
  <c r="E1501" i="3" l="1"/>
  <c r="E1502" i="3" a="1"/>
  <c r="E1502" i="3" l="1"/>
  <c r="E1503" i="3" a="1"/>
  <c r="E1503" i="3" l="1"/>
  <c r="E1504" i="3" a="1"/>
  <c r="E1504" i="3" l="1"/>
  <c r="E1505" i="3" a="1"/>
  <c r="E1505" i="3" l="1"/>
  <c r="E1506" i="3" a="1"/>
  <c r="E1506" i="3" l="1"/>
  <c r="E1507" i="3" a="1"/>
  <c r="E1507" i="3" l="1"/>
  <c r="E1508" i="3" a="1"/>
  <c r="E1508" i="3" l="1"/>
  <c r="E1509" i="3" a="1"/>
  <c r="E1509" i="3" l="1"/>
  <c r="E1510" i="3" a="1"/>
  <c r="E1510" i="3" l="1"/>
  <c r="E1511" i="3" a="1"/>
  <c r="E1511" i="3" l="1"/>
  <c r="E1512" i="3" a="1"/>
  <c r="E1512" i="3" l="1"/>
  <c r="E1513" i="3" a="1"/>
  <c r="E1513" i="3" l="1"/>
  <c r="E1514" i="3" a="1"/>
  <c r="E1514" i="3" l="1"/>
  <c r="E1515" i="3" a="1"/>
  <c r="E1515" i="3" l="1"/>
  <c r="E1516" i="3" a="1"/>
  <c r="E1516" i="3" l="1"/>
  <c r="E1517" i="3" a="1"/>
  <c r="E1517" i="3" l="1"/>
  <c r="E1518" i="3" a="1"/>
  <c r="E1518" i="3" l="1"/>
  <c r="E1519" i="3" a="1"/>
  <c r="E1519" i="3" l="1"/>
  <c r="E1520" i="3" a="1"/>
  <c r="E1520" i="3" l="1"/>
  <c r="E1521" i="3" a="1"/>
  <c r="E1521" i="3" l="1"/>
  <c r="E1522" i="3" a="1"/>
  <c r="E1522" i="3" l="1"/>
  <c r="E1523" i="3" a="1"/>
  <c r="E1523" i="3" l="1"/>
  <c r="E1524" i="3" a="1"/>
  <c r="E1524" i="3" l="1"/>
  <c r="E1525" i="3" a="1"/>
  <c r="E1525" i="3" l="1"/>
  <c r="E1526" i="3" a="1"/>
  <c r="E1526" i="3" l="1"/>
  <c r="E1527" i="3" a="1"/>
  <c r="E1527" i="3" l="1"/>
  <c r="E1528" i="3" a="1"/>
  <c r="E1528" i="3" l="1"/>
  <c r="E1529" i="3" a="1"/>
  <c r="E1529" i="3" l="1"/>
  <c r="E1530" i="3" a="1"/>
  <c r="E1530" i="3" l="1"/>
  <c r="E1531" i="3" a="1"/>
  <c r="E1531" i="3" l="1"/>
  <c r="E1532" i="3" a="1"/>
  <c r="E1532" i="3" l="1"/>
  <c r="E1533" i="3" a="1"/>
  <c r="E1533" i="3" l="1"/>
  <c r="E1534" i="3" a="1"/>
  <c r="E1534" i="3" l="1"/>
  <c r="E1535" i="3" a="1"/>
  <c r="E1535" i="3" l="1"/>
  <c r="E1536" i="3" a="1"/>
  <c r="E1536" i="3" l="1"/>
  <c r="E1537" i="3" a="1"/>
  <c r="E1537" i="3" l="1"/>
  <c r="E1538" i="3" a="1"/>
  <c r="E1538" i="3" l="1"/>
  <c r="E1539" i="3" a="1"/>
  <c r="E1539" i="3" l="1"/>
  <c r="E1540" i="3" a="1"/>
  <c r="E1540" i="3" l="1"/>
  <c r="E1541" i="3" a="1"/>
  <c r="E1541" i="3" l="1"/>
  <c r="E1542" i="3" a="1"/>
  <c r="E1542" i="3" l="1"/>
  <c r="E1543" i="3" a="1"/>
  <c r="E1543" i="3" l="1"/>
  <c r="E1544" i="3" a="1"/>
  <c r="E1544" i="3" l="1"/>
  <c r="E1545" i="3" a="1"/>
  <c r="E1545" i="3" l="1"/>
  <c r="E1546" i="3" a="1"/>
  <c r="E1546" i="3" l="1"/>
  <c r="E1547" i="3" a="1"/>
  <c r="E1547" i="3" l="1"/>
  <c r="E1548" i="3" a="1"/>
  <c r="E1548" i="3" l="1"/>
  <c r="E1549" i="3" a="1"/>
  <c r="E1549" i="3" l="1"/>
  <c r="E1550" i="3" a="1"/>
  <c r="E1550" i="3" l="1"/>
  <c r="E1551" i="3" a="1"/>
  <c r="E1551" i="3" l="1"/>
  <c r="E1552" i="3" a="1"/>
  <c r="E1552" i="3" l="1"/>
  <c r="E1553" i="3" a="1"/>
  <c r="E1553" i="3" l="1"/>
  <c r="E1554" i="3" a="1"/>
  <c r="E1554" i="3" l="1"/>
  <c r="E1555" i="3" a="1"/>
  <c r="E1555" i="3" l="1"/>
  <c r="E1556" i="3" a="1"/>
  <c r="E1556" i="3" l="1"/>
  <c r="E1557" i="3" a="1"/>
  <c r="E1557" i="3" l="1"/>
  <c r="E1558" i="3" a="1"/>
  <c r="E1558" i="3" l="1"/>
  <c r="E1559" i="3" a="1"/>
  <c r="E1559" i="3" l="1"/>
  <c r="E1560" i="3" a="1"/>
  <c r="E1560" i="3" l="1"/>
  <c r="E1561" i="3" a="1"/>
  <c r="E1561" i="3" l="1"/>
  <c r="E1562" i="3" a="1"/>
  <c r="E1562" i="3" l="1"/>
  <c r="E1563" i="3" a="1"/>
  <c r="E1563" i="3" l="1"/>
  <c r="E1564" i="3" a="1"/>
  <c r="E1564" i="3" l="1"/>
  <c r="E1565" i="3" a="1"/>
  <c r="E1565" i="3" l="1"/>
  <c r="E1566" i="3" a="1"/>
  <c r="E1566" i="3" l="1"/>
  <c r="E1567" i="3" a="1"/>
  <c r="E1567" i="3" l="1"/>
  <c r="E1568" i="3" a="1"/>
  <c r="E1568" i="3" l="1"/>
  <c r="E1569" i="3" a="1"/>
  <c r="E1569" i="3" l="1"/>
  <c r="E1570" i="3" a="1"/>
  <c r="E1570" i="3" l="1"/>
  <c r="E1571" i="3" a="1"/>
  <c r="E1571" i="3" l="1"/>
  <c r="E1572" i="3" a="1"/>
  <c r="E1572" i="3" l="1"/>
  <c r="E1573" i="3" a="1"/>
  <c r="E1573" i="3" l="1"/>
  <c r="E1574" i="3" a="1"/>
  <c r="E1574" i="3" l="1"/>
  <c r="E1575" i="3" a="1"/>
  <c r="E1575" i="3" l="1"/>
  <c r="E1576" i="3" a="1"/>
  <c r="E1576" i="3" l="1"/>
  <c r="E1577" i="3" a="1"/>
  <c r="E1577" i="3" l="1"/>
  <c r="E1578" i="3" a="1"/>
  <c r="E1578" i="3" l="1"/>
  <c r="E1579" i="3" a="1"/>
  <c r="E1579" i="3" l="1"/>
  <c r="E1580" i="3" a="1"/>
  <c r="E1580" i="3" l="1"/>
  <c r="E1581" i="3" a="1"/>
  <c r="E1581" i="3" l="1"/>
  <c r="E1582" i="3" a="1"/>
  <c r="E1582" i="3" l="1"/>
  <c r="E1583" i="3" a="1"/>
  <c r="E1583" i="3" l="1"/>
  <c r="E1584" i="3" a="1"/>
  <c r="E1584" i="3" l="1"/>
  <c r="E1585" i="3" a="1"/>
  <c r="E1585" i="3" l="1"/>
  <c r="E1586" i="3" a="1"/>
  <c r="E1586" i="3" l="1"/>
  <c r="E1587" i="3" a="1"/>
  <c r="E1587" i="3" l="1"/>
  <c r="E1588" i="3" a="1"/>
  <c r="E1588" i="3" l="1"/>
  <c r="E1589" i="3" a="1"/>
  <c r="E1589" i="3" l="1"/>
  <c r="E1590" i="3" a="1"/>
  <c r="E1590" i="3" l="1"/>
  <c r="E1591" i="3" a="1"/>
  <c r="E1591" i="3" l="1"/>
  <c r="E1592" i="3" a="1"/>
  <c r="E1592" i="3" l="1"/>
  <c r="E1593" i="3" a="1"/>
  <c r="E1593" i="3" l="1"/>
  <c r="E1594" i="3" a="1"/>
  <c r="E1594" i="3" l="1"/>
  <c r="E1595" i="3" a="1"/>
  <c r="E1595" i="3" l="1"/>
  <c r="E1596" i="3" a="1"/>
  <c r="E1596" i="3" l="1"/>
  <c r="E1597" i="3" a="1"/>
  <c r="E1597" i="3" l="1"/>
  <c r="E1598" i="3" a="1"/>
  <c r="E1598" i="3" l="1"/>
  <c r="E1599" i="3" a="1"/>
  <c r="E1599" i="3" l="1"/>
  <c r="E1600" i="3" a="1"/>
  <c r="E1600" i="3" l="1"/>
  <c r="E1601" i="3" a="1"/>
  <c r="E1601" i="3" l="1"/>
  <c r="E1602" i="3" a="1"/>
  <c r="E1602" i="3" l="1"/>
  <c r="E1603" i="3" a="1"/>
  <c r="E1603" i="3" l="1"/>
  <c r="E1604" i="3" a="1"/>
  <c r="E1604" i="3" l="1"/>
  <c r="E1605" i="3" a="1"/>
  <c r="E1605" i="3" l="1"/>
  <c r="E1606" i="3" a="1"/>
  <c r="E1606" i="3" l="1"/>
  <c r="E1607" i="3" a="1"/>
  <c r="E1607" i="3" l="1"/>
  <c r="E1608" i="3" a="1"/>
  <c r="E1608" i="3" l="1"/>
  <c r="E1609" i="3" a="1"/>
  <c r="E1609" i="3" l="1"/>
  <c r="E1610" i="3" a="1"/>
  <c r="E1610" i="3" l="1"/>
  <c r="E1611" i="3" a="1"/>
  <c r="E1611" i="3" l="1"/>
  <c r="E1612" i="3" a="1"/>
  <c r="E1612" i="3" l="1"/>
  <c r="E1613" i="3" a="1"/>
  <c r="E1613" i="3" l="1"/>
  <c r="E1614" i="3" a="1"/>
  <c r="E1614" i="3" l="1"/>
  <c r="E1615" i="3" a="1"/>
  <c r="E1615" i="3" l="1"/>
  <c r="E1616" i="3" a="1"/>
  <c r="E1616" i="3" l="1"/>
  <c r="E1617" i="3" a="1"/>
  <c r="E1617" i="3" l="1"/>
  <c r="E1618" i="3" a="1"/>
  <c r="E1618" i="3" l="1"/>
  <c r="E1619" i="3" a="1"/>
  <c r="E1619" i="3" l="1"/>
  <c r="E1620" i="3" a="1"/>
  <c r="E1620" i="3" l="1"/>
  <c r="E1621" i="3" a="1"/>
  <c r="E1621" i="3" l="1"/>
  <c r="E1622" i="3" a="1"/>
  <c r="E1622" i="3" l="1"/>
  <c r="E1623" i="3" a="1"/>
  <c r="E1623" i="3" l="1"/>
  <c r="E1624" i="3" a="1"/>
  <c r="E1624" i="3" l="1"/>
  <c r="E1625" i="3" a="1"/>
  <c r="E1625" i="3" l="1"/>
  <c r="E1626" i="3" a="1"/>
  <c r="E1626" i="3" l="1"/>
  <c r="E1627" i="3" a="1"/>
  <c r="E1627" i="3" l="1"/>
  <c r="E1628" i="3" a="1"/>
  <c r="E1628" i="3" l="1"/>
  <c r="E1629" i="3" a="1"/>
  <c r="E1629" i="3" l="1"/>
  <c r="E1630" i="3" a="1"/>
  <c r="E1630" i="3" l="1"/>
  <c r="E1631" i="3" a="1"/>
  <c r="E1631" i="3" l="1"/>
  <c r="E1632" i="3" a="1"/>
  <c r="E1632" i="3" l="1"/>
  <c r="E1633" i="3" a="1"/>
  <c r="E1633" i="3" l="1"/>
  <c r="E1634" i="3" a="1"/>
  <c r="E1634" i="3" l="1"/>
  <c r="E1635" i="3" a="1"/>
  <c r="E1635" i="3" l="1"/>
  <c r="E1636" i="3" a="1"/>
  <c r="E1636" i="3" l="1"/>
  <c r="E1637" i="3" a="1"/>
  <c r="E1637" i="3" l="1"/>
  <c r="E1638" i="3" a="1"/>
  <c r="E1638" i="3" l="1"/>
  <c r="E1639" i="3" a="1"/>
  <c r="E1639" i="3" l="1"/>
  <c r="E1640" i="3" a="1"/>
  <c r="E1640" i="3" l="1"/>
  <c r="E1641" i="3" a="1"/>
  <c r="E1641" i="3" l="1"/>
  <c r="E1642" i="3" a="1"/>
  <c r="E1642" i="3" l="1"/>
  <c r="E1643" i="3" a="1"/>
  <c r="E1643" i="3" l="1"/>
  <c r="E1644" i="3" a="1"/>
  <c r="E1644" i="3" l="1"/>
  <c r="E1645" i="3" a="1"/>
  <c r="E1645" i="3" l="1"/>
  <c r="E1646" i="3" a="1"/>
  <c r="E1646" i="3" l="1"/>
  <c r="E1647" i="3" a="1"/>
  <c r="E1647" i="3" l="1"/>
  <c r="E1648" i="3" a="1"/>
  <c r="E1648" i="3" l="1"/>
  <c r="E1649" i="3" a="1"/>
  <c r="E1649" i="3" l="1"/>
  <c r="E1650" i="3" a="1"/>
  <c r="E1650" i="3" l="1"/>
  <c r="E1651" i="3" a="1"/>
  <c r="E1651" i="3" l="1"/>
  <c r="E1652" i="3" a="1"/>
  <c r="E1652" i="3" l="1"/>
  <c r="E1653" i="3" a="1"/>
  <c r="E1653" i="3" l="1"/>
  <c r="E1654" i="3" a="1"/>
  <c r="E1654" i="3" l="1"/>
  <c r="E1655" i="3" a="1"/>
  <c r="E1655" i="3" l="1"/>
  <c r="E1656" i="3" a="1"/>
  <c r="E1656" i="3" l="1"/>
  <c r="E1657" i="3" a="1"/>
  <c r="E1657" i="3" l="1"/>
  <c r="E1658" i="3" a="1"/>
  <c r="E1658" i="3" l="1"/>
  <c r="E1659" i="3" a="1"/>
  <c r="E1659" i="3" l="1"/>
  <c r="E1660" i="3" a="1"/>
  <c r="E1660" i="3" l="1"/>
  <c r="E1661" i="3" a="1"/>
  <c r="E1661" i="3" l="1"/>
  <c r="E1662" i="3" a="1"/>
  <c r="E1662" i="3" l="1"/>
  <c r="E1663" i="3" a="1"/>
  <c r="E1663" i="3" l="1"/>
  <c r="E1664" i="3" a="1"/>
  <c r="E1664" i="3" l="1"/>
  <c r="E1665" i="3" a="1"/>
  <c r="E1665" i="3" l="1"/>
  <c r="E1666" i="3" a="1"/>
  <c r="E1666" i="3" l="1"/>
  <c r="E1667" i="3" a="1"/>
  <c r="E1667" i="3" l="1"/>
  <c r="E1668" i="3" a="1"/>
  <c r="E1668" i="3" l="1"/>
  <c r="E1669" i="3" a="1"/>
  <c r="E1669" i="3" l="1"/>
  <c r="E1670" i="3" a="1"/>
  <c r="E1670" i="3" l="1"/>
  <c r="E1671" i="3" a="1"/>
  <c r="E1671" i="3" l="1"/>
  <c r="E1672" i="3" a="1"/>
  <c r="E1672" i="3" l="1"/>
  <c r="E1673" i="3" a="1"/>
  <c r="E1673" i="3" l="1"/>
  <c r="E1674" i="3" a="1"/>
  <c r="E1674" i="3" l="1"/>
  <c r="E1675" i="3" a="1"/>
  <c r="E1675" i="3" l="1"/>
  <c r="E1676" i="3" a="1"/>
  <c r="E1676" i="3" l="1"/>
  <c r="E1677" i="3" a="1"/>
  <c r="E1677" i="3" l="1"/>
  <c r="E1678" i="3" a="1"/>
  <c r="E1678" i="3" l="1"/>
  <c r="E1679" i="3" a="1"/>
  <c r="E1679" i="3" l="1"/>
  <c r="E1680" i="3" a="1"/>
  <c r="E1680" i="3" l="1"/>
  <c r="E1681" i="3" a="1"/>
  <c r="E1681" i="3" l="1"/>
  <c r="E1682" i="3" a="1"/>
  <c r="E1682" i="3" l="1"/>
  <c r="E1683" i="3" a="1"/>
  <c r="E1683" i="3" l="1"/>
  <c r="E1684" i="3" a="1"/>
  <c r="E1684" i="3" l="1"/>
  <c r="E1685" i="3" a="1"/>
  <c r="E1685" i="3" l="1"/>
  <c r="E1686" i="3" a="1"/>
  <c r="E1686" i="3" l="1"/>
  <c r="E1687" i="3" a="1"/>
  <c r="E1687" i="3" l="1"/>
  <c r="E1688" i="3" a="1"/>
  <c r="E1688" i="3" l="1"/>
  <c r="E1689" i="3" a="1"/>
  <c r="E1689" i="3" l="1"/>
  <c r="E1690" i="3" a="1"/>
  <c r="E1690" i="3" l="1"/>
  <c r="E1691" i="3" a="1"/>
  <c r="E1691" i="3" l="1"/>
  <c r="E1692" i="3" a="1"/>
  <c r="E1692" i="3" l="1"/>
  <c r="E1693" i="3" a="1"/>
  <c r="E1693" i="3" l="1"/>
  <c r="E1694" i="3" a="1"/>
  <c r="E1694" i="3" l="1"/>
  <c r="E1695" i="3" a="1"/>
  <c r="E1695" i="3" l="1"/>
  <c r="E1696" i="3" a="1"/>
  <c r="E1696" i="3" l="1"/>
  <c r="E1697" i="3" a="1"/>
  <c r="E1697" i="3" l="1"/>
  <c r="E1698" i="3" a="1"/>
  <c r="E1698" i="3" l="1"/>
  <c r="E1699" i="3" a="1"/>
  <c r="E1699" i="3" l="1"/>
  <c r="E1700" i="3" a="1"/>
  <c r="E1700" i="3" l="1"/>
  <c r="E1701" i="3" a="1"/>
  <c r="E1701" i="3" l="1"/>
  <c r="E1702" i="3" a="1"/>
  <c r="E1702" i="3" l="1"/>
  <c r="E1703" i="3" a="1"/>
  <c r="E1703" i="3" l="1"/>
  <c r="E1704" i="3" a="1"/>
  <c r="E1704" i="3" l="1"/>
  <c r="E1705" i="3" a="1"/>
  <c r="E1705" i="3" l="1"/>
  <c r="E1706" i="3" a="1"/>
  <c r="E1706" i="3" l="1"/>
  <c r="E1707" i="3" a="1"/>
  <c r="E1707" i="3" l="1"/>
  <c r="E1708" i="3" a="1"/>
  <c r="E1708" i="3" l="1"/>
  <c r="E1709" i="3" a="1"/>
  <c r="E1709" i="3" l="1"/>
  <c r="E1710" i="3" a="1"/>
  <c r="E1710" i="3" l="1"/>
  <c r="E1711" i="3" a="1"/>
  <c r="E1711" i="3" l="1"/>
  <c r="E1712" i="3" a="1"/>
  <c r="E1712" i="3" l="1"/>
  <c r="E1713" i="3" a="1"/>
  <c r="E1713" i="3" l="1"/>
  <c r="E1714" i="3" a="1"/>
  <c r="E1714" i="3" l="1"/>
  <c r="E1715" i="3" a="1"/>
  <c r="E1715" i="3" l="1"/>
  <c r="E1716" i="3" a="1"/>
  <c r="E1716" i="3" l="1"/>
  <c r="E1717" i="3" a="1"/>
  <c r="E1717" i="3" l="1"/>
  <c r="E1718" i="3" a="1"/>
  <c r="E1718" i="3" l="1"/>
  <c r="E1719" i="3" a="1"/>
  <c r="E1719" i="3" l="1"/>
  <c r="E1720" i="3" a="1"/>
  <c r="E1720" i="3" l="1"/>
  <c r="E1721" i="3" a="1"/>
  <c r="E1721" i="3" l="1"/>
  <c r="E1722" i="3" a="1"/>
  <c r="E1722" i="3" l="1"/>
  <c r="E1723" i="3" a="1"/>
  <c r="E1723" i="3" l="1"/>
  <c r="E1724" i="3" a="1"/>
  <c r="E1724" i="3" l="1"/>
  <c r="E1725" i="3" a="1"/>
  <c r="E1725" i="3" l="1"/>
  <c r="E1726" i="3" a="1"/>
  <c r="E1726" i="3" l="1"/>
  <c r="E1727" i="3" a="1"/>
  <c r="E1727" i="3" l="1"/>
  <c r="E1728" i="3" a="1"/>
  <c r="E1728" i="3" l="1"/>
  <c r="E1729" i="3" a="1"/>
  <c r="E1729" i="3" l="1"/>
  <c r="E1730" i="3" a="1"/>
  <c r="E1730" i="3" l="1"/>
  <c r="E1731" i="3" a="1"/>
  <c r="E1731" i="3" l="1"/>
  <c r="E1732" i="3" a="1"/>
  <c r="E1732" i="3" l="1"/>
  <c r="E1733" i="3" a="1"/>
  <c r="E1733" i="3" l="1"/>
  <c r="E1734" i="3" a="1"/>
  <c r="E1734" i="3" l="1"/>
  <c r="E1735" i="3" a="1"/>
  <c r="E1735" i="3" l="1"/>
  <c r="E1736" i="3" a="1"/>
  <c r="E1736" i="3" l="1"/>
  <c r="E1737" i="3" a="1"/>
  <c r="E1737" i="3" l="1"/>
  <c r="E1738" i="3" a="1"/>
  <c r="E1738" i="3" l="1"/>
  <c r="E1739" i="3" a="1"/>
  <c r="E1739" i="3" l="1"/>
  <c r="E1740" i="3" a="1"/>
  <c r="E1740" i="3" l="1"/>
  <c r="E1741" i="3" a="1"/>
  <c r="E1741" i="3" l="1"/>
  <c r="E1742" i="3" a="1"/>
  <c r="E1742" i="3" l="1"/>
  <c r="E1743" i="3" a="1"/>
  <c r="E1743" i="3" l="1"/>
  <c r="E1744" i="3" a="1"/>
  <c r="E1744" i="3" l="1"/>
  <c r="E1745" i="3" a="1"/>
  <c r="E1745" i="3" l="1"/>
  <c r="E1746" i="3" a="1"/>
  <c r="E1746" i="3" l="1"/>
  <c r="E1747" i="3" a="1"/>
  <c r="E1747" i="3" l="1"/>
  <c r="E1748" i="3" a="1"/>
  <c r="E1748" i="3" l="1"/>
  <c r="E1749" i="3" a="1"/>
  <c r="E1749" i="3" l="1"/>
  <c r="E1750" i="3" a="1"/>
  <c r="E1750" i="3" l="1"/>
  <c r="E1751" i="3" a="1"/>
  <c r="E1751" i="3" l="1"/>
  <c r="E1752" i="3" a="1"/>
  <c r="E1752" i="3" l="1"/>
  <c r="E1753" i="3" a="1"/>
  <c r="E1753" i="3" l="1"/>
  <c r="E1754" i="3" a="1"/>
  <c r="E1754" i="3" l="1"/>
  <c r="E1755" i="3" a="1"/>
  <c r="E1755" i="3" l="1"/>
  <c r="E1756" i="3" a="1"/>
  <c r="E1756" i="3" l="1"/>
  <c r="E1757" i="3" a="1"/>
  <c r="E1757" i="3" l="1"/>
  <c r="E1758" i="3" a="1"/>
  <c r="E1758" i="3" l="1"/>
  <c r="E1759" i="3" a="1"/>
  <c r="E1759" i="3" l="1"/>
  <c r="E1760" i="3" a="1"/>
  <c r="E1760" i="3" l="1"/>
  <c r="E1761" i="3" a="1"/>
  <c r="E1761" i="3" l="1"/>
  <c r="E1762" i="3" a="1"/>
  <c r="E1762" i="3" l="1"/>
  <c r="E1763" i="3" a="1"/>
  <c r="E1763" i="3" l="1"/>
  <c r="E1764" i="3" a="1"/>
  <c r="E1764" i="3" l="1"/>
  <c r="E1765" i="3" a="1"/>
  <c r="E1765" i="3" l="1"/>
  <c r="E1766" i="3" a="1"/>
  <c r="E1766" i="3" l="1"/>
  <c r="E1767" i="3" a="1"/>
  <c r="E1767" i="3" l="1"/>
  <c r="E1768" i="3" a="1"/>
  <c r="E1768" i="3" l="1"/>
  <c r="E1769" i="3" a="1"/>
  <c r="E1769" i="3" l="1"/>
  <c r="E1770" i="3" a="1"/>
  <c r="E1770" i="3" l="1"/>
  <c r="E1771" i="3" a="1"/>
  <c r="E1771" i="3" l="1"/>
  <c r="E1772" i="3" a="1"/>
  <c r="E1772" i="3" l="1"/>
  <c r="E1773" i="3" a="1"/>
  <c r="E1773" i="3" l="1"/>
  <c r="E1774" i="3" a="1"/>
  <c r="E1774" i="3" l="1"/>
  <c r="E1775" i="3" a="1"/>
  <c r="E1775" i="3" l="1"/>
  <c r="E1776" i="3" a="1"/>
  <c r="E1776" i="3" l="1"/>
  <c r="E1777" i="3" a="1"/>
  <c r="E1777" i="3" l="1"/>
  <c r="E1778" i="3" a="1"/>
  <c r="E1778" i="3" l="1"/>
  <c r="E1779" i="3" a="1"/>
  <c r="E1779" i="3" l="1"/>
  <c r="E1780" i="3" a="1"/>
  <c r="E1780" i="3" l="1"/>
  <c r="E1781" i="3" a="1"/>
  <c r="E1781" i="3" l="1"/>
  <c r="E1782" i="3" a="1"/>
  <c r="E1782" i="3" l="1"/>
  <c r="E1783" i="3" a="1"/>
  <c r="E1783" i="3" l="1"/>
  <c r="E1784" i="3" a="1"/>
  <c r="E1784" i="3" l="1"/>
  <c r="E1785" i="3" a="1"/>
  <c r="E1785" i="3" l="1"/>
  <c r="E1786" i="3" a="1"/>
  <c r="E1786" i="3" l="1"/>
  <c r="E1787" i="3" a="1"/>
  <c r="E1787" i="3" l="1"/>
  <c r="E1788" i="3" a="1"/>
  <c r="E1788" i="3" l="1"/>
  <c r="E1789" i="3" a="1"/>
  <c r="E1789" i="3" l="1"/>
  <c r="E1790" i="3" a="1"/>
  <c r="E1790" i="3" l="1"/>
  <c r="E1791" i="3" a="1"/>
  <c r="E1791" i="3" l="1"/>
  <c r="E1792" i="3" a="1"/>
  <c r="E1792" i="3" l="1"/>
  <c r="E1793" i="3" a="1"/>
  <c r="E1793" i="3" l="1"/>
  <c r="E1794" i="3" a="1"/>
  <c r="E1794" i="3" l="1"/>
  <c r="E1795" i="3" a="1"/>
  <c r="E1795" i="3" l="1"/>
  <c r="E1796" i="3" a="1"/>
  <c r="E1796" i="3" l="1"/>
  <c r="E1797" i="3" a="1"/>
  <c r="E1797" i="3" l="1"/>
  <c r="E1798" i="3" a="1"/>
  <c r="E1798" i="3" l="1"/>
  <c r="E1799" i="3" a="1"/>
  <c r="E1799" i="3" l="1"/>
  <c r="E1800" i="3" a="1"/>
  <c r="E1800" i="3" l="1"/>
  <c r="E1801" i="3" a="1"/>
  <c r="E1801" i="3" l="1"/>
  <c r="E1802" i="3" a="1"/>
  <c r="E1802" i="3" l="1"/>
  <c r="E1803" i="3" a="1"/>
  <c r="E1803" i="3" l="1"/>
  <c r="E1804" i="3" a="1"/>
  <c r="E1804" i="3" l="1"/>
  <c r="E1805" i="3" a="1"/>
  <c r="E1805" i="3" l="1"/>
  <c r="E1806" i="3" a="1"/>
  <c r="E1806" i="3" l="1"/>
  <c r="E1807" i="3" a="1"/>
  <c r="E1807" i="3" l="1"/>
  <c r="E1808" i="3" a="1"/>
  <c r="E1808" i="3" l="1"/>
  <c r="E1809" i="3" a="1"/>
  <c r="E1809" i="3" l="1"/>
  <c r="E1810" i="3" a="1"/>
  <c r="E1810" i="3" l="1"/>
  <c r="E1811" i="3" a="1"/>
  <c r="E1811" i="3" l="1"/>
  <c r="E1812" i="3" a="1"/>
  <c r="E1812" i="3" l="1"/>
  <c r="E1813" i="3" a="1"/>
  <c r="E1813" i="3" l="1"/>
  <c r="E1814" i="3" a="1"/>
  <c r="E1814" i="3" l="1"/>
  <c r="E1815" i="3" a="1"/>
  <c r="E1815" i="3" l="1"/>
  <c r="E1816" i="3" a="1"/>
  <c r="E1816" i="3" l="1"/>
  <c r="E1817" i="3" a="1"/>
  <c r="E1817" i="3" l="1"/>
  <c r="E1818" i="3" a="1"/>
  <c r="E1818" i="3" l="1"/>
  <c r="E1819" i="3" a="1"/>
  <c r="E1819" i="3" l="1"/>
  <c r="E1820" i="3" a="1"/>
  <c r="E1820" i="3" l="1"/>
  <c r="E1821" i="3" a="1"/>
  <c r="E1821" i="3" l="1"/>
  <c r="E1822" i="3" a="1"/>
  <c r="E1822" i="3" l="1"/>
  <c r="E1823" i="3" a="1"/>
  <c r="E1823" i="3" l="1"/>
  <c r="E1824" i="3" a="1"/>
  <c r="E1824" i="3" l="1"/>
  <c r="E1825" i="3" a="1"/>
  <c r="E1825" i="3" l="1"/>
  <c r="E1826" i="3" a="1"/>
  <c r="E1826" i="3" l="1"/>
  <c r="E1827" i="3" a="1"/>
  <c r="E1827" i="3" l="1"/>
  <c r="E1828" i="3" a="1"/>
  <c r="E1828" i="3" l="1"/>
  <c r="E1829" i="3" a="1"/>
  <c r="E1829" i="3" l="1"/>
  <c r="E1830" i="3" a="1"/>
  <c r="E1830" i="3" l="1"/>
  <c r="E1831" i="3" a="1"/>
  <c r="E1831" i="3" l="1"/>
  <c r="E1832" i="3" a="1"/>
  <c r="E1832" i="3" l="1"/>
  <c r="E1833" i="3" a="1"/>
  <c r="E1833" i="3" l="1"/>
  <c r="E1834" i="3" a="1"/>
  <c r="E1834" i="3" l="1"/>
  <c r="E1835" i="3" a="1"/>
  <c r="E1835" i="3" l="1"/>
  <c r="E1836" i="3" a="1"/>
  <c r="E1836" i="3" l="1"/>
  <c r="E1837" i="3" a="1"/>
  <c r="E1837" i="3" l="1"/>
  <c r="E1838" i="3" a="1"/>
  <c r="E1838" i="3" l="1"/>
  <c r="E1839" i="3" a="1"/>
  <c r="E1839" i="3" l="1"/>
  <c r="E1840" i="3" a="1"/>
  <c r="E1840" i="3" l="1"/>
  <c r="E1841" i="3" a="1"/>
  <c r="E1841" i="3" l="1"/>
  <c r="E1842" i="3" a="1"/>
  <c r="E1842" i="3" l="1"/>
  <c r="E1843" i="3" a="1"/>
  <c r="E1843" i="3" l="1"/>
  <c r="E1844" i="3" a="1"/>
  <c r="E1844" i="3" l="1"/>
  <c r="E1845" i="3" a="1"/>
  <c r="E1845" i="3" l="1"/>
  <c r="E1846" i="3" a="1"/>
  <c r="E1846" i="3" l="1"/>
  <c r="E1847" i="3" a="1"/>
  <c r="E1847" i="3" l="1"/>
  <c r="E1848" i="3" a="1"/>
  <c r="E1848" i="3" l="1"/>
  <c r="E1849" i="3" a="1"/>
  <c r="E1849" i="3" l="1"/>
  <c r="E1850" i="3" a="1"/>
  <c r="E1850" i="3" l="1"/>
  <c r="E1851" i="3" a="1"/>
  <c r="E1851" i="3" l="1"/>
  <c r="E1852" i="3" a="1"/>
  <c r="E1852" i="3" l="1"/>
  <c r="E1853" i="3" a="1"/>
  <c r="E1853" i="3" l="1"/>
  <c r="E1854" i="3" a="1"/>
  <c r="E1854" i="3" l="1"/>
  <c r="E1855" i="3" a="1"/>
  <c r="E1855" i="3" l="1"/>
  <c r="E1856" i="3" a="1"/>
  <c r="E1856" i="3" l="1"/>
  <c r="E1857" i="3" a="1"/>
  <c r="E1857" i="3" l="1"/>
  <c r="E1858" i="3" a="1"/>
  <c r="E1858" i="3" l="1"/>
  <c r="E1859" i="3" a="1"/>
  <c r="E1859" i="3" l="1"/>
  <c r="E1860" i="3" a="1"/>
  <c r="E1860" i="3" l="1"/>
  <c r="E1861" i="3" a="1"/>
  <c r="E1861" i="3" l="1"/>
  <c r="E1862" i="3" a="1"/>
  <c r="E1862" i="3" l="1"/>
  <c r="E1863" i="3" a="1"/>
  <c r="E1863" i="3" l="1"/>
  <c r="E1864" i="3" a="1"/>
  <c r="E1864" i="3" l="1"/>
  <c r="E1865" i="3" a="1"/>
  <c r="E1865" i="3" l="1"/>
  <c r="E1866" i="3" a="1"/>
  <c r="E1866" i="3" l="1"/>
  <c r="E1867" i="3" a="1"/>
  <c r="E1867" i="3" l="1"/>
  <c r="E1868" i="3" a="1"/>
  <c r="E1868" i="3" l="1"/>
  <c r="E1869" i="3" a="1"/>
  <c r="E1869" i="3" l="1"/>
  <c r="E1870" i="3" a="1"/>
  <c r="E1870" i="3" l="1"/>
  <c r="E1871" i="3" a="1"/>
  <c r="E1871" i="3" l="1"/>
  <c r="E1872" i="3" a="1"/>
  <c r="E1872" i="3" l="1"/>
  <c r="E1873" i="3" a="1"/>
  <c r="E1873" i="3" l="1"/>
  <c r="E1874" i="3" a="1"/>
  <c r="E1874" i="3" l="1"/>
  <c r="E1875" i="3" a="1"/>
  <c r="E1875" i="3" l="1"/>
  <c r="E1876" i="3" a="1"/>
  <c r="E1876" i="3" l="1"/>
  <c r="E1877" i="3" a="1"/>
  <c r="E1877" i="3" l="1"/>
  <c r="E1878" i="3" a="1"/>
  <c r="E1878" i="3" l="1"/>
  <c r="E1879" i="3" a="1"/>
  <c r="E1879" i="3" l="1"/>
  <c r="E1880" i="3" a="1"/>
  <c r="E1880" i="3" l="1"/>
  <c r="E1881" i="3" a="1"/>
  <c r="E1881" i="3" l="1"/>
  <c r="E1882" i="3" a="1"/>
  <c r="E1882" i="3" l="1"/>
  <c r="E1883" i="3" a="1"/>
  <c r="E1883" i="3" l="1"/>
  <c r="E1884" i="3" a="1"/>
  <c r="E1884" i="3" l="1"/>
  <c r="E1885" i="3" a="1"/>
  <c r="E1885" i="3" l="1"/>
  <c r="E1886" i="3" a="1"/>
  <c r="E1886" i="3" l="1"/>
  <c r="E1887" i="3" a="1"/>
  <c r="E1887" i="3" l="1"/>
  <c r="E1888" i="3" a="1"/>
  <c r="E1888" i="3" l="1"/>
  <c r="E1889" i="3" a="1"/>
  <c r="E1889" i="3" l="1"/>
  <c r="E1890" i="3" a="1"/>
  <c r="E1890" i="3" l="1"/>
  <c r="E1891" i="3" a="1"/>
  <c r="E1891" i="3" l="1"/>
  <c r="E1892" i="3" a="1"/>
  <c r="E1892" i="3" l="1"/>
  <c r="E1893" i="3" a="1"/>
  <c r="E1893" i="3" l="1"/>
  <c r="E1894" i="3" a="1"/>
  <c r="E1894" i="3" l="1"/>
  <c r="E1895" i="3" a="1"/>
  <c r="E1895" i="3" l="1"/>
  <c r="E1896" i="3" a="1"/>
  <c r="E1896" i="3" l="1"/>
  <c r="E1897" i="3" a="1"/>
  <c r="E1897" i="3" l="1"/>
  <c r="E1898" i="3" a="1"/>
  <c r="E1898" i="3" l="1"/>
  <c r="E1899" i="3" a="1"/>
  <c r="E1899" i="3" l="1"/>
  <c r="E1900" i="3" a="1"/>
  <c r="E1900" i="3" l="1"/>
  <c r="E1901" i="3" a="1"/>
  <c r="E1901" i="3" l="1"/>
  <c r="E1902" i="3" a="1"/>
  <c r="E1902" i="3" l="1"/>
  <c r="E1903" i="3" a="1"/>
  <c r="E1903" i="3" l="1"/>
  <c r="E1904" i="3" a="1"/>
  <c r="E1904" i="3" l="1"/>
  <c r="E1905" i="3" a="1"/>
  <c r="E1905" i="3" l="1"/>
  <c r="E1906" i="3" a="1"/>
  <c r="E1906" i="3" l="1"/>
  <c r="E1907" i="3" a="1"/>
  <c r="E1907" i="3" l="1"/>
  <c r="E1908" i="3" a="1"/>
  <c r="E1908" i="3" l="1"/>
  <c r="E1909" i="3" a="1"/>
  <c r="E1909" i="3" l="1"/>
  <c r="E1910" i="3" a="1"/>
  <c r="E1910" i="3" l="1"/>
  <c r="E1911" i="3" a="1"/>
  <c r="E1911" i="3" l="1"/>
  <c r="E1912" i="3" a="1"/>
  <c r="E1912" i="3" l="1"/>
  <c r="E1913" i="3" a="1"/>
  <c r="E1913" i="3" l="1"/>
  <c r="E1914" i="3" a="1"/>
  <c r="E1914" i="3" l="1"/>
  <c r="E1915" i="3" a="1"/>
  <c r="E1915" i="3" l="1"/>
  <c r="E1916" i="3" a="1"/>
  <c r="E1916" i="3" l="1"/>
  <c r="E1917" i="3" a="1"/>
  <c r="E1917" i="3" l="1"/>
  <c r="E1918" i="3" a="1"/>
  <c r="E1918" i="3" l="1"/>
  <c r="E1919" i="3" a="1"/>
  <c r="E1919" i="3" l="1"/>
  <c r="E1920" i="3" a="1"/>
  <c r="E1920" i="3" l="1"/>
  <c r="E1921" i="3" a="1"/>
  <c r="E1921" i="3" l="1"/>
  <c r="E1922" i="3" a="1"/>
  <c r="E1922" i="3" l="1"/>
  <c r="E1923" i="3" a="1"/>
  <c r="E1923" i="3" l="1"/>
  <c r="E1924" i="3" a="1"/>
  <c r="E1924" i="3" l="1"/>
  <c r="E1925" i="3" a="1"/>
  <c r="E1925" i="3" l="1"/>
  <c r="E1926" i="3" a="1"/>
  <c r="E1926" i="3" l="1"/>
  <c r="E1927" i="3" a="1"/>
  <c r="E1927" i="3" l="1"/>
  <c r="E1928" i="3" a="1"/>
  <c r="E1928" i="3" l="1"/>
  <c r="E1929" i="3" a="1"/>
  <c r="E1929" i="3" l="1"/>
  <c r="E1930" i="3" a="1"/>
  <c r="E1930" i="3" l="1"/>
  <c r="E1931" i="3" a="1"/>
  <c r="E1931" i="3" l="1"/>
  <c r="E1932" i="3" a="1"/>
  <c r="E1932" i="3" l="1"/>
  <c r="E1933" i="3" a="1"/>
  <c r="E1933" i="3" l="1"/>
  <c r="E1934" i="3" a="1"/>
  <c r="E1934" i="3" l="1"/>
  <c r="E1935" i="3" a="1"/>
  <c r="E1935" i="3" l="1"/>
  <c r="E1936" i="3" a="1"/>
  <c r="E1936" i="3" l="1"/>
  <c r="E1937" i="3" a="1"/>
  <c r="E1937" i="3" l="1"/>
  <c r="E1938" i="3" a="1"/>
  <c r="E1938" i="3" l="1"/>
  <c r="E1939" i="3" a="1"/>
  <c r="E1939" i="3" l="1"/>
  <c r="E1940" i="3" a="1"/>
  <c r="E1940" i="3" l="1"/>
  <c r="E1941" i="3" a="1"/>
  <c r="E1941" i="3" l="1"/>
  <c r="E1942" i="3" a="1"/>
  <c r="E1942" i="3" l="1"/>
  <c r="E1943" i="3" a="1"/>
  <c r="E1943" i="3" l="1"/>
  <c r="E1944" i="3" a="1"/>
  <c r="E1944" i="3" l="1"/>
  <c r="E1945" i="3" a="1"/>
  <c r="E1945" i="3" l="1"/>
  <c r="E1946" i="3" a="1"/>
  <c r="E1946" i="3" l="1"/>
  <c r="E1947" i="3" a="1"/>
  <c r="E1947" i="3" l="1"/>
  <c r="E1948" i="3" a="1"/>
  <c r="E1948" i="3" l="1"/>
  <c r="E1949" i="3" a="1"/>
  <c r="E1949" i="3" l="1"/>
  <c r="E1950" i="3" a="1"/>
  <c r="E1950" i="3" l="1"/>
  <c r="E1951" i="3" a="1"/>
  <c r="E1951" i="3" l="1"/>
  <c r="E1952" i="3" a="1"/>
  <c r="E1952" i="3" l="1"/>
  <c r="E1953" i="3" a="1"/>
  <c r="E1953" i="3" l="1"/>
  <c r="E1954" i="3" a="1"/>
  <c r="E1954" i="3" l="1"/>
  <c r="E1955" i="3" a="1"/>
  <c r="E1955" i="3" l="1"/>
  <c r="E1956" i="3" a="1"/>
  <c r="E1956" i="3" l="1"/>
  <c r="E1957" i="3" a="1"/>
  <c r="E1957" i="3" l="1"/>
  <c r="E1958" i="3" a="1"/>
  <c r="E1958" i="3" l="1"/>
  <c r="E1959" i="3" a="1"/>
  <c r="E1959" i="3" l="1"/>
  <c r="E1960" i="3" a="1"/>
  <c r="E1960" i="3" l="1"/>
  <c r="E1961" i="3" a="1"/>
  <c r="E1961" i="3" l="1"/>
  <c r="E1962" i="3" a="1"/>
  <c r="E1962" i="3" l="1"/>
  <c r="E1963" i="3" a="1"/>
  <c r="E1963" i="3" l="1"/>
  <c r="E1964" i="3" a="1"/>
  <c r="E1964" i="3" l="1"/>
  <c r="E1965" i="3" a="1"/>
  <c r="E1965" i="3" l="1"/>
  <c r="E1966" i="3" a="1"/>
  <c r="E1966" i="3" l="1"/>
  <c r="E1967" i="3" a="1"/>
  <c r="E1967" i="3" l="1"/>
  <c r="E1968" i="3" a="1"/>
  <c r="E1968" i="3" l="1"/>
  <c r="E1969" i="3" a="1"/>
  <c r="E1969" i="3" l="1"/>
  <c r="E1970" i="3" a="1"/>
  <c r="E1970" i="3" l="1"/>
  <c r="E1971" i="3" a="1"/>
  <c r="E1971" i="3" l="1"/>
  <c r="E1972" i="3" a="1"/>
  <c r="E1972" i="3" l="1"/>
  <c r="E1973" i="3" a="1"/>
  <c r="E1973" i="3" l="1"/>
  <c r="E1974" i="3" a="1"/>
  <c r="E1974" i="3" l="1"/>
  <c r="E1975" i="3" a="1"/>
  <c r="E1975" i="3" l="1"/>
  <c r="E1976" i="3" a="1"/>
  <c r="E1976" i="3" l="1"/>
  <c r="E1977" i="3" a="1"/>
  <c r="E1977" i="3" l="1"/>
  <c r="E1978" i="3" a="1"/>
  <c r="E1978" i="3" l="1"/>
  <c r="E1979" i="3" a="1"/>
  <c r="E1979" i="3" l="1"/>
  <c r="E1980" i="3" a="1"/>
  <c r="E1980" i="3" l="1"/>
  <c r="E1981" i="3" a="1"/>
  <c r="E1981" i="3" l="1"/>
  <c r="E1982" i="3" a="1"/>
  <c r="E1982" i="3" l="1"/>
  <c r="E1983" i="3" a="1"/>
  <c r="E1983" i="3" l="1"/>
  <c r="E1984" i="3" a="1"/>
  <c r="E1984" i="3" l="1"/>
  <c r="E1985" i="3" a="1"/>
  <c r="E1985" i="3" l="1"/>
  <c r="E1986" i="3" a="1"/>
  <c r="E1986" i="3" l="1"/>
  <c r="E1987" i="3" a="1"/>
  <c r="E1987" i="3" l="1"/>
  <c r="E1988" i="3" a="1"/>
  <c r="E1988" i="3" l="1"/>
  <c r="E1989" i="3" a="1"/>
  <c r="E1989" i="3" l="1"/>
  <c r="E1990" i="3" a="1"/>
  <c r="E1990" i="3" l="1"/>
  <c r="E1991" i="3" a="1"/>
  <c r="E1991" i="3" l="1"/>
  <c r="E1992" i="3" a="1"/>
  <c r="E1992" i="3" l="1"/>
  <c r="E1993" i="3" a="1"/>
  <c r="E1993" i="3" l="1"/>
  <c r="E1994" i="3" a="1"/>
  <c r="E1994" i="3" l="1"/>
  <c r="E1995" i="3" a="1"/>
  <c r="E1995" i="3" l="1"/>
  <c r="E1996" i="3" a="1"/>
  <c r="E1996" i="3" l="1"/>
  <c r="E1997" i="3" a="1"/>
  <c r="E1997" i="3" l="1"/>
  <c r="E1998" i="3" a="1"/>
  <c r="E1998" i="3" l="1"/>
  <c r="E1999" i="3" a="1"/>
  <c r="E1999" i="3" l="1"/>
  <c r="E2000" i="3" a="1"/>
  <c r="E2000" i="3" l="1"/>
  <c r="E2001" i="3" a="1"/>
  <c r="E2001" i="3" l="1"/>
  <c r="E2002" i="3" a="1"/>
  <c r="E2002" i="3" l="1"/>
  <c r="E2003" i="3" a="1"/>
  <c r="E2003" i="3" l="1"/>
  <c r="E2004" i="3" a="1"/>
  <c r="E2004" i="3" l="1"/>
  <c r="E2005" i="3" a="1"/>
  <c r="E2005" i="3" l="1"/>
  <c r="E2006" i="3" a="1"/>
  <c r="E2006" i="3" l="1"/>
  <c r="E2007" i="3" a="1"/>
  <c r="E2007" i="3" l="1"/>
  <c r="E2008" i="3" a="1"/>
  <c r="E2008" i="3" l="1"/>
  <c r="E2009" i="3" a="1"/>
  <c r="E2009" i="3" l="1"/>
  <c r="E2010" i="3" a="1"/>
  <c r="E2010" i="3" l="1"/>
  <c r="E2011" i="3" a="1"/>
  <c r="E2011" i="3" l="1"/>
  <c r="E2012" i="3" a="1"/>
  <c r="E2012" i="3" l="1"/>
  <c r="E2013" i="3" a="1"/>
  <c r="E2013" i="3" l="1"/>
  <c r="E2014" i="3" a="1"/>
  <c r="E2014" i="3" l="1"/>
  <c r="E2015" i="3" a="1"/>
  <c r="E2015" i="3" l="1"/>
  <c r="E2016" i="3" a="1"/>
  <c r="E2016" i="3" l="1"/>
  <c r="E2017" i="3" a="1"/>
  <c r="E2017" i="3" l="1"/>
  <c r="E2018" i="3" a="1"/>
  <c r="E2018" i="3" l="1"/>
  <c r="E2019" i="3" a="1"/>
  <c r="E2019" i="3" l="1"/>
  <c r="E2020" i="3" a="1"/>
  <c r="E2020" i="3" l="1"/>
  <c r="E2021" i="3" a="1"/>
  <c r="E2021" i="3" l="1"/>
  <c r="E2022" i="3" a="1"/>
  <c r="E2022" i="3" l="1"/>
  <c r="E2023" i="3" a="1"/>
  <c r="E2023" i="3" l="1"/>
  <c r="E2024" i="3" a="1"/>
  <c r="E2024" i="3" l="1"/>
  <c r="E2025" i="3" a="1"/>
  <c r="E2025" i="3" l="1"/>
  <c r="E2026" i="3" a="1"/>
  <c r="E2026" i="3" l="1"/>
  <c r="E2027" i="3" a="1"/>
  <c r="E2027" i="3" l="1"/>
  <c r="E2028" i="3" a="1"/>
  <c r="E2028" i="3" l="1"/>
  <c r="E2029" i="3" a="1"/>
  <c r="E2029" i="3" l="1"/>
  <c r="E2030" i="3" a="1"/>
  <c r="E2030" i="3" l="1"/>
  <c r="E2031" i="3" a="1"/>
  <c r="E2031" i="3" l="1"/>
  <c r="E2032" i="3" a="1"/>
  <c r="E2032" i="3" l="1"/>
  <c r="E2033" i="3" a="1"/>
  <c r="E2033" i="3" l="1"/>
  <c r="E2034" i="3" a="1"/>
  <c r="E2034" i="3" l="1"/>
  <c r="E2035" i="3" a="1"/>
  <c r="E2035" i="3" l="1"/>
  <c r="E2036" i="3" a="1"/>
  <c r="E2036" i="3" l="1"/>
  <c r="E2037" i="3" a="1"/>
  <c r="E2037" i="3" l="1"/>
  <c r="E2038" i="3" a="1"/>
  <c r="E2038" i="3" l="1"/>
  <c r="E2039" i="3" a="1"/>
  <c r="E2039" i="3" l="1"/>
  <c r="E2040" i="3" a="1"/>
  <c r="E2040" i="3" l="1"/>
  <c r="E2041" i="3" a="1"/>
  <c r="E2041" i="3" l="1"/>
  <c r="E2042" i="3" a="1"/>
  <c r="E2042" i="3" l="1"/>
  <c r="E2043" i="3" a="1"/>
  <c r="E2043" i="3" l="1"/>
  <c r="E2044" i="3" a="1"/>
  <c r="E2044" i="3" l="1"/>
  <c r="E2045" i="3" a="1"/>
  <c r="E2045" i="3" l="1"/>
  <c r="E2046" i="3" a="1"/>
  <c r="E2046" i="3" l="1"/>
  <c r="E2047" i="3" a="1"/>
  <c r="E2047" i="3" l="1"/>
  <c r="E2048" i="3" a="1"/>
  <c r="E2048" i="3" l="1"/>
  <c r="E2049" i="3" a="1"/>
  <c r="E2049" i="3" l="1"/>
  <c r="E2050" i="3" a="1"/>
  <c r="E2050" i="3" l="1"/>
  <c r="E2051" i="3" a="1"/>
  <c r="E2051" i="3" l="1"/>
  <c r="E2052" i="3" a="1"/>
  <c r="E2052" i="3" l="1"/>
  <c r="E2053" i="3" a="1"/>
  <c r="E2053" i="3" l="1"/>
  <c r="E2054" i="3" a="1"/>
  <c r="E2054" i="3" l="1"/>
  <c r="E2055" i="3" a="1"/>
  <c r="E2055" i="3" l="1"/>
  <c r="E2056" i="3" a="1"/>
  <c r="E2056" i="3" l="1"/>
  <c r="E2057" i="3" a="1"/>
  <c r="E2057" i="3" l="1"/>
  <c r="E2058" i="3" a="1"/>
  <c r="E2058" i="3" l="1"/>
  <c r="E2059" i="3" a="1"/>
  <c r="E2059" i="3" l="1"/>
  <c r="E2060" i="3" a="1"/>
  <c r="E2060" i="3" l="1"/>
  <c r="E2061" i="3" a="1"/>
  <c r="E2061" i="3" l="1"/>
  <c r="E2062" i="3" a="1"/>
  <c r="E2062" i="3" l="1"/>
  <c r="E2063" i="3" a="1"/>
  <c r="E2063" i="3" l="1"/>
  <c r="E2064" i="3" a="1"/>
  <c r="E2064" i="3" l="1"/>
  <c r="E2065" i="3" a="1"/>
  <c r="E2065" i="3" l="1"/>
  <c r="E2066" i="3" a="1"/>
  <c r="E2066" i="3" l="1"/>
  <c r="E2067" i="3" a="1"/>
  <c r="E2067" i="3" l="1"/>
  <c r="E2068" i="3" a="1"/>
  <c r="E2068" i="3" l="1"/>
  <c r="E2069" i="3" a="1"/>
  <c r="E2069" i="3" l="1"/>
  <c r="E2070" i="3" a="1"/>
  <c r="E2070" i="3" l="1"/>
  <c r="E2071" i="3" a="1"/>
  <c r="E2071" i="3" l="1"/>
  <c r="E2072" i="3" a="1"/>
  <c r="E2072" i="3" l="1"/>
  <c r="E2073" i="3" a="1"/>
  <c r="E2073" i="3" l="1"/>
  <c r="E2074" i="3" a="1"/>
  <c r="E2074" i="3" l="1"/>
  <c r="E2075" i="3" a="1"/>
  <c r="E2075" i="3" l="1"/>
  <c r="E2076" i="3" a="1"/>
  <c r="E2076" i="3" l="1"/>
  <c r="E2077" i="3" a="1"/>
  <c r="E2077" i="3" l="1"/>
  <c r="E2078" i="3" a="1"/>
  <c r="E2078" i="3" l="1"/>
  <c r="E2079" i="3" a="1"/>
  <c r="E2079" i="3" l="1"/>
  <c r="E2080" i="3" a="1"/>
  <c r="E2080" i="3" l="1"/>
  <c r="E2081" i="3" a="1"/>
  <c r="E2081" i="3" l="1"/>
  <c r="E2082" i="3" a="1"/>
  <c r="E2082" i="3" l="1"/>
  <c r="E2083" i="3" a="1"/>
  <c r="E2083" i="3" l="1"/>
  <c r="E2084" i="3" a="1"/>
  <c r="E2084" i="3" l="1"/>
  <c r="E2085" i="3" a="1"/>
  <c r="E2085" i="3" l="1"/>
  <c r="E2086" i="3" a="1"/>
  <c r="E2086" i="3" l="1"/>
  <c r="E2087" i="3" a="1"/>
  <c r="E2087" i="3" l="1"/>
  <c r="E2088" i="3" a="1"/>
  <c r="E2088" i="3" l="1"/>
  <c r="E2089" i="3" a="1"/>
  <c r="E2089" i="3" l="1"/>
  <c r="E2090" i="3" a="1"/>
  <c r="E2090" i="3" l="1"/>
  <c r="E2091" i="3" a="1"/>
  <c r="E2091" i="3" l="1"/>
  <c r="E2092" i="3" a="1"/>
  <c r="E2092" i="3" l="1"/>
  <c r="E2093" i="3" a="1"/>
  <c r="E2093" i="3" l="1"/>
  <c r="E2094" i="3" a="1"/>
  <c r="E2094" i="3" l="1"/>
  <c r="E2095" i="3" a="1"/>
  <c r="E2095" i="3" l="1"/>
  <c r="E2096" i="3" a="1"/>
  <c r="E2096" i="3" l="1"/>
  <c r="E2097" i="3" a="1"/>
  <c r="E2097" i="3" l="1"/>
  <c r="E2098" i="3" a="1"/>
  <c r="E2098" i="3" l="1"/>
  <c r="E2099" i="3" a="1"/>
  <c r="E2099" i="3" l="1"/>
  <c r="E2100" i="3" a="1"/>
  <c r="E2100" i="3" l="1"/>
  <c r="E2101" i="3" a="1"/>
  <c r="E2101" i="3" l="1"/>
  <c r="E2102" i="3" a="1"/>
  <c r="E2102" i="3" l="1"/>
  <c r="E2103" i="3" a="1"/>
  <c r="E2103" i="3" l="1"/>
  <c r="E2104" i="3" a="1"/>
  <c r="E2104" i="3" l="1"/>
  <c r="E2105" i="3" a="1"/>
  <c r="E2105" i="3" l="1"/>
  <c r="E2106" i="3" a="1"/>
  <c r="E2106" i="3" l="1"/>
  <c r="E2107" i="3" a="1"/>
  <c r="E2107" i="3" l="1"/>
  <c r="E2108" i="3" a="1"/>
  <c r="E2108" i="3" l="1"/>
  <c r="E2109" i="3" a="1"/>
  <c r="E2109" i="3" l="1"/>
  <c r="E2110" i="3" a="1"/>
  <c r="E2110" i="3" l="1"/>
  <c r="E2111" i="3" a="1"/>
  <c r="E2111" i="3" l="1"/>
  <c r="E2112" i="3" a="1"/>
  <c r="E2112" i="3" l="1"/>
  <c r="E2113" i="3" a="1"/>
  <c r="E2113" i="3" l="1"/>
  <c r="E2114" i="3" a="1"/>
  <c r="E2114" i="3" l="1"/>
  <c r="E2115" i="3" a="1"/>
  <c r="E2115" i="3" l="1"/>
  <c r="E2116" i="3" a="1"/>
  <c r="E2116" i="3" l="1"/>
  <c r="E2117" i="3" a="1"/>
  <c r="E2117" i="3" l="1"/>
  <c r="E2118" i="3" a="1"/>
  <c r="E2118" i="3" l="1"/>
  <c r="E2119" i="3" a="1"/>
  <c r="E2119" i="3" l="1"/>
  <c r="E2120" i="3" a="1"/>
  <c r="E2120" i="3" l="1"/>
  <c r="E2121" i="3" a="1"/>
  <c r="E2121" i="3" l="1"/>
  <c r="E2122" i="3" a="1"/>
  <c r="E2122" i="3" l="1"/>
  <c r="E2123" i="3" a="1"/>
  <c r="E2123" i="3" l="1"/>
  <c r="E2124" i="3" a="1"/>
  <c r="E2124" i="3" l="1"/>
  <c r="E2125" i="3" a="1"/>
  <c r="E2125" i="3" l="1"/>
  <c r="E2126" i="3" a="1"/>
  <c r="E2126" i="3" l="1"/>
  <c r="E2127" i="3" a="1"/>
  <c r="E2127" i="3" l="1"/>
  <c r="E2128" i="3" a="1"/>
  <c r="E2128" i="3" l="1"/>
  <c r="E2129" i="3" a="1"/>
  <c r="E2129" i="3" l="1"/>
  <c r="E2130" i="3" a="1"/>
  <c r="E2130" i="3" l="1"/>
  <c r="E2131" i="3" a="1"/>
  <c r="E2131" i="3" l="1"/>
  <c r="E2132" i="3" a="1"/>
  <c r="E2132" i="3" l="1"/>
  <c r="E2133" i="3" a="1"/>
  <c r="E2133" i="3" l="1"/>
  <c r="E2134" i="3" a="1"/>
  <c r="E2134" i="3" l="1"/>
  <c r="E2135" i="3" a="1"/>
  <c r="E2135" i="3" l="1"/>
  <c r="E2136" i="3" a="1"/>
  <c r="E2136" i="3" l="1"/>
  <c r="E2137" i="3" a="1"/>
  <c r="E2137" i="3" l="1"/>
  <c r="E2138" i="3" a="1"/>
  <c r="E2138" i="3" l="1"/>
  <c r="E2139" i="3" a="1"/>
  <c r="E2139" i="3" l="1"/>
  <c r="E2140" i="3" a="1"/>
  <c r="E2140" i="3" l="1"/>
  <c r="E2141" i="3" a="1"/>
  <c r="E2141" i="3" l="1"/>
  <c r="E2142" i="3" a="1"/>
  <c r="E2142" i="3" l="1"/>
  <c r="E2143" i="3" a="1"/>
  <c r="E2143" i="3" l="1"/>
  <c r="E2144" i="3" a="1"/>
  <c r="E2144" i="3" l="1"/>
  <c r="E2145" i="3" a="1"/>
  <c r="E2145" i="3" l="1"/>
  <c r="E2146" i="3" a="1"/>
  <c r="E2146" i="3" l="1"/>
  <c r="E2147" i="3" a="1"/>
  <c r="E2147" i="3" l="1"/>
  <c r="E2148" i="3" a="1"/>
  <c r="E2148" i="3" l="1"/>
  <c r="E2149" i="3" a="1"/>
  <c r="E2149" i="3" l="1"/>
  <c r="E2150" i="3" a="1"/>
  <c r="E2150" i="3" l="1"/>
  <c r="E2151" i="3" a="1"/>
  <c r="E2151" i="3" l="1"/>
  <c r="E2152" i="3" a="1"/>
  <c r="E2152" i="3" l="1"/>
  <c r="E2153" i="3" a="1"/>
  <c r="E2153" i="3" l="1"/>
  <c r="E2154" i="3" a="1"/>
  <c r="E2154" i="3" l="1"/>
  <c r="E2155" i="3" a="1"/>
  <c r="E2155" i="3" l="1"/>
  <c r="E2156" i="3" a="1"/>
  <c r="E2156" i="3" l="1"/>
  <c r="E2157" i="3" a="1"/>
  <c r="E2157" i="3" l="1"/>
  <c r="E2158" i="3" a="1"/>
  <c r="E2158" i="3" l="1"/>
  <c r="E2159" i="3" a="1"/>
  <c r="E2159" i="3" l="1"/>
  <c r="E2160" i="3" a="1"/>
  <c r="E2160" i="3" l="1"/>
  <c r="E2161" i="3" a="1"/>
  <c r="E2161" i="3" l="1"/>
  <c r="E2162" i="3" a="1"/>
  <c r="E2162" i="3" l="1"/>
  <c r="E2163" i="3" a="1"/>
  <c r="E2163" i="3" l="1"/>
  <c r="E2164" i="3" a="1"/>
  <c r="E2164" i="3" l="1"/>
  <c r="E2165" i="3" a="1"/>
  <c r="E2165" i="3" l="1"/>
  <c r="E2166" i="3" a="1"/>
  <c r="E2166" i="3" l="1"/>
  <c r="E2167" i="3" a="1"/>
  <c r="E2167" i="3" l="1"/>
  <c r="E2168" i="3" a="1"/>
  <c r="E2168" i="3" l="1"/>
  <c r="E2169" i="3" a="1"/>
  <c r="E2169" i="3" l="1"/>
  <c r="E2170" i="3" a="1"/>
  <c r="E2170" i="3" l="1"/>
  <c r="E2171" i="3" a="1"/>
  <c r="E2171" i="3" l="1"/>
  <c r="E2172" i="3" a="1"/>
  <c r="E2172" i="3" l="1"/>
  <c r="E2173" i="3" a="1"/>
  <c r="E2173" i="3" l="1"/>
  <c r="E2174" i="3" a="1"/>
  <c r="E2174" i="3" l="1"/>
  <c r="E2175" i="3" a="1"/>
  <c r="E2175" i="3" l="1"/>
  <c r="E2176" i="3" a="1"/>
  <c r="E2176" i="3" l="1"/>
  <c r="E2177" i="3" a="1"/>
  <c r="E2177" i="3" l="1"/>
  <c r="E2178" i="3" a="1"/>
  <c r="E2178" i="3" l="1"/>
  <c r="E2179" i="3" a="1"/>
  <c r="E2179" i="3" l="1"/>
  <c r="E2180" i="3" a="1"/>
  <c r="E2180" i="3" l="1"/>
  <c r="E2181" i="3" a="1"/>
  <c r="E2181" i="3" l="1"/>
  <c r="E2182" i="3" a="1"/>
  <c r="E2182" i="3" l="1"/>
  <c r="E2183" i="3" a="1"/>
  <c r="E2183" i="3" l="1"/>
  <c r="E2184" i="3" a="1"/>
  <c r="E2184" i="3" l="1"/>
  <c r="E2185" i="3" a="1"/>
  <c r="E2185" i="3" l="1"/>
  <c r="E2186" i="3" a="1"/>
  <c r="E2186" i="3" l="1"/>
  <c r="E2187" i="3" a="1"/>
  <c r="E2187" i="3" l="1"/>
  <c r="E2188" i="3" a="1"/>
  <c r="E2188" i="3" l="1"/>
  <c r="E2189" i="3" a="1"/>
  <c r="E2189" i="3" l="1"/>
  <c r="E2190" i="3" a="1"/>
  <c r="E2190" i="3" l="1"/>
  <c r="E2191" i="3" a="1"/>
  <c r="E2191" i="3" l="1"/>
  <c r="E2192" i="3" a="1"/>
  <c r="E2192" i="3" l="1"/>
  <c r="E2193" i="3" a="1"/>
  <c r="E2193" i="3" l="1"/>
  <c r="E2194" i="3" a="1"/>
  <c r="E2194" i="3" l="1"/>
  <c r="E2195" i="3" a="1"/>
  <c r="E2195" i="3" l="1"/>
  <c r="E2196" i="3" a="1"/>
  <c r="E2196" i="3" l="1"/>
  <c r="E2197" i="3" a="1"/>
  <c r="E2197" i="3" l="1"/>
  <c r="E2198" i="3" a="1"/>
  <c r="E2198" i="3" l="1"/>
  <c r="E2199" i="3" a="1"/>
  <c r="E2199" i="3" l="1"/>
  <c r="E2200" i="3" a="1"/>
  <c r="E2200" i="3" l="1"/>
  <c r="E2201" i="3" a="1"/>
  <c r="E2201" i="3" l="1"/>
  <c r="E2202" i="3" a="1"/>
  <c r="E2202" i="3" l="1"/>
  <c r="E2203" i="3" a="1"/>
  <c r="E2203" i="3" l="1"/>
  <c r="E2204" i="3" a="1"/>
  <c r="E2204" i="3" l="1"/>
  <c r="E2205" i="3" a="1"/>
  <c r="E2205" i="3" l="1"/>
  <c r="E2206" i="3" a="1"/>
  <c r="E2206" i="3" l="1"/>
  <c r="E2207" i="3" a="1"/>
  <c r="E2207" i="3" l="1"/>
  <c r="E2208" i="3" a="1"/>
  <c r="E2208" i="3" l="1"/>
  <c r="E2209" i="3" a="1"/>
  <c r="E2209" i="3" l="1"/>
  <c r="E2210" i="3" a="1"/>
  <c r="E2210" i="3" l="1"/>
  <c r="E2211" i="3" a="1"/>
  <c r="E2211" i="3" l="1"/>
  <c r="E2212" i="3" a="1"/>
  <c r="E2212" i="3" l="1"/>
  <c r="E2213" i="3" a="1"/>
  <c r="E2213" i="3" l="1"/>
  <c r="E2214" i="3" a="1"/>
  <c r="E2214" i="3" l="1"/>
  <c r="E2215" i="3" a="1"/>
  <c r="E2215" i="3" l="1"/>
  <c r="E2216" i="3" a="1"/>
  <c r="E2216" i="3" l="1"/>
  <c r="E2217" i="3" a="1"/>
  <c r="E2217" i="3" l="1"/>
  <c r="E2218" i="3" a="1"/>
  <c r="E2218" i="3" l="1"/>
  <c r="E2219" i="3" a="1"/>
  <c r="E2219" i="3" l="1"/>
  <c r="E2220" i="3" a="1"/>
  <c r="E2220" i="3" l="1"/>
  <c r="E2221" i="3" a="1"/>
  <c r="E2221" i="3" l="1"/>
  <c r="E2222" i="3" a="1"/>
  <c r="E2222" i="3" l="1"/>
  <c r="E2223" i="3" a="1"/>
  <c r="E2223" i="3" l="1"/>
  <c r="E2224" i="3" a="1"/>
  <c r="E2224" i="3" l="1"/>
  <c r="E2225" i="3" a="1"/>
  <c r="E2225" i="3" l="1"/>
  <c r="E2226" i="3" a="1"/>
  <c r="E2226" i="3" l="1"/>
  <c r="E2227" i="3" a="1"/>
  <c r="E2227" i="3" l="1"/>
  <c r="E2228" i="3" a="1"/>
  <c r="E2228" i="3" l="1"/>
  <c r="E2229" i="3" a="1"/>
  <c r="E2229" i="3" l="1"/>
  <c r="E2230" i="3" a="1"/>
  <c r="E2230" i="3" l="1"/>
  <c r="E2231" i="3" a="1"/>
  <c r="E2231" i="3" l="1"/>
  <c r="E2232" i="3" a="1"/>
  <c r="E2232" i="3" l="1"/>
  <c r="E2233" i="3" a="1"/>
  <c r="E2233" i="3" l="1"/>
  <c r="E2234" i="3" a="1"/>
  <c r="E2234" i="3" l="1"/>
  <c r="E2235" i="3" a="1"/>
  <c r="E2235" i="3" l="1"/>
  <c r="E2236" i="3" a="1"/>
  <c r="E2236" i="3" l="1"/>
  <c r="E2237" i="3" a="1"/>
  <c r="E2237" i="3" l="1"/>
  <c r="E2238" i="3" a="1"/>
  <c r="E2238" i="3" l="1"/>
  <c r="E2239" i="3" a="1"/>
  <c r="E2239" i="3" l="1"/>
  <c r="E2240" i="3" a="1"/>
  <c r="E2240" i="3" l="1"/>
  <c r="E2241" i="3" a="1"/>
  <c r="E2241" i="3" l="1"/>
  <c r="E2242" i="3" a="1"/>
  <c r="E2242" i="3" l="1"/>
  <c r="E2243" i="3" a="1"/>
  <c r="E2243" i="3" l="1"/>
  <c r="E2244" i="3" a="1"/>
  <c r="E2244" i="3" l="1"/>
  <c r="E2245" i="3" a="1"/>
  <c r="E2245" i="3" l="1"/>
  <c r="E2246" i="3" a="1"/>
  <c r="E2246" i="3" l="1"/>
  <c r="E2247" i="3" a="1"/>
  <c r="E2247" i="3" l="1"/>
  <c r="E2248" i="3" a="1"/>
  <c r="E2248" i="3" l="1"/>
  <c r="E2249" i="3" a="1"/>
  <c r="E2249" i="3" l="1"/>
  <c r="E2250" i="3" a="1"/>
  <c r="E2250" i="3" l="1"/>
  <c r="E2251" i="3" a="1"/>
  <c r="E2251" i="3" l="1"/>
  <c r="E2252" i="3" a="1"/>
  <c r="E2252" i="3" l="1"/>
  <c r="E2253" i="3" a="1"/>
  <c r="E2253" i="3" l="1"/>
  <c r="E2254" i="3" a="1"/>
  <c r="E2254" i="3" l="1"/>
  <c r="E2255" i="3" a="1"/>
  <c r="E2255" i="3" l="1"/>
  <c r="E2256" i="3" a="1"/>
  <c r="E2256" i="3" l="1"/>
  <c r="E2257" i="3" a="1"/>
  <c r="E2257" i="3" l="1"/>
  <c r="E2258" i="3" a="1"/>
  <c r="E2258" i="3" l="1"/>
  <c r="E2259" i="3" a="1"/>
  <c r="E2259" i="3" l="1"/>
  <c r="E2260" i="3" a="1"/>
  <c r="E2260" i="3" l="1"/>
  <c r="E2261" i="3" a="1"/>
  <c r="E2261" i="3" l="1"/>
  <c r="E2262" i="3" a="1"/>
  <c r="E2262" i="3" l="1"/>
  <c r="E2263" i="3" a="1"/>
  <c r="E2263" i="3" l="1"/>
  <c r="E2264" i="3" a="1"/>
  <c r="E2264" i="3" l="1"/>
  <c r="E2265" i="3" a="1"/>
  <c r="E2265" i="3" l="1"/>
  <c r="E2266" i="3" a="1"/>
  <c r="E2266" i="3" l="1"/>
  <c r="E2267" i="3" a="1"/>
  <c r="E2267" i="3" l="1"/>
  <c r="E2268" i="3" a="1"/>
  <c r="E2268" i="3" l="1"/>
  <c r="E2269" i="3" a="1"/>
  <c r="E2269" i="3" l="1"/>
  <c r="E2270" i="3" a="1"/>
  <c r="E2270" i="3" l="1"/>
  <c r="E2271" i="3" a="1"/>
  <c r="E2271" i="3" l="1"/>
  <c r="E2272" i="3" a="1"/>
  <c r="E2272" i="3" l="1"/>
  <c r="E2273" i="3" a="1"/>
  <c r="E2273" i="3" l="1"/>
  <c r="E2274" i="3" a="1"/>
  <c r="E2274" i="3" l="1"/>
  <c r="E2275" i="3" a="1"/>
  <c r="E2275" i="3" l="1"/>
  <c r="E2276" i="3" a="1"/>
  <c r="E2276" i="3" l="1"/>
  <c r="E2277" i="3" a="1"/>
  <c r="E2277" i="3" l="1"/>
  <c r="E2278" i="3" a="1"/>
  <c r="E2278" i="3" l="1"/>
  <c r="E2279" i="3" a="1"/>
  <c r="E2279" i="3" l="1"/>
  <c r="E2280" i="3" a="1"/>
  <c r="E2280" i="3" l="1"/>
  <c r="E2281" i="3" a="1"/>
  <c r="E2281" i="3" l="1"/>
  <c r="E2282" i="3" a="1"/>
  <c r="E2282" i="3" l="1"/>
  <c r="E2283" i="3" a="1"/>
  <c r="E2283" i="3" l="1"/>
  <c r="E2284" i="3" a="1"/>
  <c r="E2284" i="3" l="1"/>
  <c r="E2285" i="3" a="1"/>
  <c r="E2285" i="3" l="1"/>
  <c r="E2286" i="3" a="1"/>
  <c r="E2286" i="3" l="1"/>
  <c r="E2287" i="3" a="1"/>
  <c r="E2287" i="3" l="1"/>
  <c r="E2288" i="3" a="1"/>
  <c r="E2288" i="3" l="1"/>
  <c r="E2289" i="3" a="1"/>
  <c r="E2289" i="3" l="1"/>
  <c r="E2290" i="3" a="1"/>
  <c r="E2290" i="3" l="1"/>
  <c r="E2291" i="3" a="1"/>
  <c r="E2291" i="3" l="1"/>
  <c r="E2292" i="3" a="1"/>
  <c r="E2292" i="3" l="1"/>
</calcChain>
</file>

<file path=xl/sharedStrings.xml><?xml version="1.0" encoding="utf-8"?>
<sst xmlns="http://schemas.openxmlformats.org/spreadsheetml/2006/main" count="4047" uniqueCount="1094">
  <si>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</si>
  <si>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</si>
  <si>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</si>
  <si>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</si>
  <si>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</si>
  <si>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</si>
  <si>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</si>
  <si>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</si>
  <si>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</si>
  <si>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</si>
  <si>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</si>
  <si>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</si>
  <si>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</si>
  <si>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</si>
  <si>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</si>
  <si>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</si>
  <si>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</si>
  <si>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</si>
  <si>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</si>
  <si>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</si>
  <si>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</si>
  <si>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</si>
  <si>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</si>
  <si>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</si>
  <si>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</si>
  <si>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</si>
  <si>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</si>
  <si>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</si>
  <si>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</si>
  <si>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</si>
  <si>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</si>
  <si>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</si>
  <si>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</si>
  <si>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</si>
  <si>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</si>
  <si>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</si>
  <si>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</si>
  <si>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</si>
  <si>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</si>
  <si>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</si>
  <si>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</si>
  <si>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</si>
  <si>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</si>
  <si>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</si>
  <si>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</si>
  <si>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</si>
  <si>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</si>
  <si>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</si>
  <si>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</si>
  <si>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</si>
  <si>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</si>
  <si>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</si>
  <si>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</si>
  <si>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MEDIANA (UNITÁRIO)</t>
  </si>
  <si>
    <t>MÉDIA SANEADA (UNITÁRIO)</t>
  </si>
  <si>
    <t>CÓDIGO</t>
  </si>
  <si>
    <t>DESCRIÇÃO</t>
  </si>
  <si>
    <t>QUANTIDADE</t>
  </si>
  <si>
    <t>1</t>
  </si>
  <si>
    <t>FOLHA SULFITE 60 BRANCA C/ 50 FOLHAS</t>
  </si>
  <si>
    <t>PAC</t>
  </si>
  <si>
    <t>2</t>
  </si>
  <si>
    <t>PAPEL CREPOM COR LARANJA 48CM X 2M</t>
  </si>
  <si>
    <t>RL</t>
  </si>
  <si>
    <t>3</t>
  </si>
  <si>
    <t>PAPEL CREPOM COR AMARELO 48CM X 2M</t>
  </si>
  <si>
    <t>4</t>
  </si>
  <si>
    <t>PAPEL CREPOM COR BRANCA 48CMX2M</t>
  </si>
  <si>
    <t>5</t>
  </si>
  <si>
    <t>PAPEL CREPOM COR VERDE 48CMX2M</t>
  </si>
  <si>
    <t>6</t>
  </si>
  <si>
    <t>BRINQUEDO POTINHOS EMPILHAR E ROLAR</t>
  </si>
  <si>
    <t>UN</t>
  </si>
  <si>
    <t>7</t>
  </si>
  <si>
    <t>JOGO QUEBRA-CABEÇA INFANTIL DE MADEIRA MDF COM 30 PEÇAS COM TEMA FLORESTA, ANIMAIS, FRUTAS, PROFISSÕES, SUPER-HERÓIS</t>
  </si>
  <si>
    <t>8</t>
  </si>
  <si>
    <t>QUEBRA-CABEÇA MDF PEÇAS GRANDES TEMAS DIVERSOS</t>
  </si>
  <si>
    <t>9</t>
  </si>
  <si>
    <t>BRINQUEDO EDUCATIVO CUBO DIDÁTICO ENCAIXE</t>
  </si>
  <si>
    <t>10</t>
  </si>
  <si>
    <t>XILOFONE/METALOFONE INFANTIL COM 8 NOTAS CORPO DE MADEIRA E TECLAS EM METAL COLORIDAS 24X12CM COM 2 BAQUETAS</t>
  </si>
  <si>
    <t>11</t>
  </si>
  <si>
    <t>MASSA DE MODELAR 180G COM 12 CORES</t>
  </si>
  <si>
    <t>12</t>
  </si>
  <si>
    <t>TESOURA ESCOLAR GRANDE SEM PONTA</t>
  </si>
  <si>
    <t>13</t>
  </si>
  <si>
    <t>BRINQUEDO DIDÁTICO DE MADEIRA FORMAS GEOMÉTRICAS COLORIDAS</t>
  </si>
  <si>
    <t>14</t>
  </si>
  <si>
    <t>BONECA INFANTIL DE PLÁSTICO RESISTENTE E VESTIDA MEDINDO APROXIMADAMENTE 40CM</t>
  </si>
  <si>
    <t>15</t>
  </si>
  <si>
    <t>MEGA BLOKS, KIT COM SACOLA AZUL E 80 BLOCOS DE MONTAR, BRINQUEDO DE CONSTRUÇÃO, PRÉ-ESCOLA, A APARTIR DE 1 ANO</t>
  </si>
  <si>
    <t>16</t>
  </si>
  <si>
    <t>BRINQUEDO TORRE INTELIGENTE BLOCOS EQUILIBRIO 63 PEÇAS EM MADEIRA MDF</t>
  </si>
  <si>
    <t>17</t>
  </si>
  <si>
    <t>BRINQUEDOS EDUCATIVOS CONJUNTO DE ARAMADOS 6 PEÇAS</t>
  </si>
  <si>
    <t>18</t>
  </si>
  <si>
    <t>KIT BANHO DIVERTIDO 5 LIVROS EDUCATIVOS DE BANHO</t>
  </si>
  <si>
    <t>19</t>
  </si>
  <si>
    <t>COLEÇÃO DE LIVROS SONOROS CONHECENDO OS SONS DOS ANIMAIS, CAPA DURA PLASTIFICADA</t>
  </si>
  <si>
    <t>20</t>
  </si>
  <si>
    <t>CHOCALHO DE BRINQUEDO ATIVIDADES BPA LIVRE 3 MESES + TAMANHO MÍNIMO 15CM</t>
  </si>
  <si>
    <t>21</t>
  </si>
  <si>
    <t>GALINHA PINTADA CHOCALHO BOLA DA GALINHA MULTICOR</t>
  </si>
  <si>
    <t>22</t>
  </si>
  <si>
    <t>TAPETE DE ATIVIDADES CP, PLAY PIANO BALEIA AZUL</t>
  </si>
  <si>
    <t>23</t>
  </si>
  <si>
    <t>TAPETE TATAME GIGANTE INFANTIL TÉRMICO DUPLA FACE 200X180GR</t>
  </si>
  <si>
    <t>24</t>
  </si>
  <si>
    <t>CORTADOR FORMINHA PARA MASSINHA DE MODELAR MOLDES DIVERSOS</t>
  </si>
  <si>
    <t>25</t>
  </si>
  <si>
    <t>ANDADOR CENTRO DE ATIVIDADES DIDÁTICO MUSICAL</t>
  </si>
  <si>
    <t>26</t>
  </si>
  <si>
    <t>BASTÃO DE COLA QUENTE GROSSO</t>
  </si>
  <si>
    <t>27</t>
  </si>
  <si>
    <t>TINTA GUACHE AMARELA 250ML</t>
  </si>
  <si>
    <t>28</t>
  </si>
  <si>
    <t>TINTA GUACHE AZUL CLARO 250ML</t>
  </si>
  <si>
    <t>29</t>
  </si>
  <si>
    <t>TINTA GUACHE VERMELHA 250ML</t>
  </si>
  <si>
    <t>30</t>
  </si>
  <si>
    <t>TINTA GUACHE VERDE 250ML</t>
  </si>
  <si>
    <t>31</t>
  </si>
  <si>
    <t>TINTA GUACHE AZUL 250ML</t>
  </si>
  <si>
    <t>32</t>
  </si>
  <si>
    <t>TINTA GUACHE PRETA 250ML</t>
  </si>
  <si>
    <t>33</t>
  </si>
  <si>
    <t>TINTA GUACHE BRANCA 250ML</t>
  </si>
  <si>
    <t>34</t>
  </si>
  <si>
    <t>TINTA GUACHE LARANJA 250ML</t>
  </si>
  <si>
    <t>35</t>
  </si>
  <si>
    <t>TINTA GUACHE MARROM 250ML</t>
  </si>
  <si>
    <t>36</t>
  </si>
  <si>
    <t>TINTA GUACHE ROSA 250ML</t>
  </si>
  <si>
    <t>37</t>
  </si>
  <si>
    <t>TINTA GUACHE ROXA 250ML</t>
  </si>
  <si>
    <t>38</t>
  </si>
  <si>
    <t>PINCEL CHATO Nº 2</t>
  </si>
  <si>
    <t>39</t>
  </si>
  <si>
    <t>PINCEL CHATO Nº4</t>
  </si>
  <si>
    <t>40</t>
  </si>
  <si>
    <t>PINCEL CHATO Nº 6</t>
  </si>
  <si>
    <t>41</t>
  </si>
  <si>
    <t>PINCEL CHATO Nº10</t>
  </si>
  <si>
    <t>42</t>
  </si>
  <si>
    <t>PINCEL CHATO Nº 16</t>
  </si>
  <si>
    <t>43</t>
  </si>
  <si>
    <t>PINCEL CHATO Nº 24</t>
  </si>
  <si>
    <t>44</t>
  </si>
  <si>
    <t>LÁPIS DE COR 12 CORES + CARAS E CORES</t>
  </si>
  <si>
    <t>CX</t>
  </si>
  <si>
    <t>45</t>
  </si>
  <si>
    <t>LÁPIS DE ESCREVER CX C/50 UN</t>
  </si>
  <si>
    <t>46</t>
  </si>
  <si>
    <t>BORRACHA ESCOLAR PEQUENA BRANCA Nº20</t>
  </si>
  <si>
    <t>47</t>
  </si>
  <si>
    <t>CANETINHA COLORIDA HIDROGRÁFICA TRACO 2,0MM CX C/ 12 CORES</t>
  </si>
  <si>
    <t>48</t>
  </si>
  <si>
    <t>COLA BRANCA LÍQUIDA LAVÁVEL COM 110G</t>
  </si>
  <si>
    <t>49</t>
  </si>
  <si>
    <t>GIZ DE CERA FINO 12 CORES</t>
  </si>
  <si>
    <t>50</t>
  </si>
  <si>
    <t>CARTOLINA 150G 50X66 COR BRANCO PCT COM 10</t>
  </si>
  <si>
    <t>PCT</t>
  </si>
  <si>
    <t>51</t>
  </si>
  <si>
    <t>CONE DE BARBANTE CRU N°6 396M 400G</t>
  </si>
  <si>
    <t>52</t>
  </si>
  <si>
    <t>APONTADOR SEM DEPÓSITO SIMPLES CORES SORTIDAS CX C/24 UN</t>
  </si>
  <si>
    <t>53</t>
  </si>
  <si>
    <t>PASTINHA COM ELÁSTICO TAMANHO A4</t>
  </si>
  <si>
    <t>54</t>
  </si>
  <si>
    <t>CARRINHOS DE BRINQUEDO DE PLÁSTICO GRANDE</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</si>
  <si>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</si>
  <si>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</si>
  <si>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</si>
  <si>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</si>
  <si>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</si>
  <si>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</si>
  <si>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</si>
  <si>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</si>
  <si>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</si>
  <si>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</si>
  <si>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</si>
  <si>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</si>
  <si>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</si>
  <si>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</si>
  <si>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</si>
  <si>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</si>
  <si>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</si>
  <si>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</si>
  <si>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</si>
  <si>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</si>
  <si>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</si>
  <si>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</si>
  <si>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</si>
  <si>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</si>
  <si>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</si>
  <si>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</si>
  <si>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</si>
  <si>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</si>
  <si>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</si>
  <si>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</si>
  <si>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</si>
  <si>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</si>
  <si>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</si>
  <si>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</si>
  <si>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</si>
  <si>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</si>
  <si>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</si>
  <si>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</si>
  <si>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</si>
  <si>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</si>
  <si>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</si>
  <si>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</si>
  <si>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</si>
  <si>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</si>
  <si>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</si>
  <si>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</si>
  <si>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</si>
  <si>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</si>
  <si>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</si>
  <si>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</si>
  <si>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</si>
  <si>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</si>
  <si>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</si>
  <si>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</si>
  <si>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</si>
  <si>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</si>
  <si>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</si>
  <si>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</si>
  <si>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</si>
  <si>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</si>
  <si>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</si>
  <si>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</si>
  <si>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</si>
  <si>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</si>
  <si>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</si>
  <si>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</si>
  <si>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</si>
  <si>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</si>
  <si>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</si>
  <si>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</si>
  <si>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</si>
  <si>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</si>
  <si>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</si>
  <si>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</si>
  <si>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</si>
  <si>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</si>
  <si>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</si>
  <si>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</si>
  <si>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</si>
  <si>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</si>
  <si>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</si>
  <si>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</si>
  <si>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</si>
  <si>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</si>
  <si>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</si>
  <si>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</si>
  <si>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</si>
  <si>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</si>
  <si>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</si>
  <si>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</si>
  <si>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</si>
  <si>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</si>
  <si>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</si>
  <si>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</si>
  <si>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</si>
  <si>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</si>
  <si>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</si>
  <si>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</si>
  <si>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</si>
  <si>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</si>
  <si>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</si>
  <si>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</si>
  <si>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</si>
  <si>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</si>
  <si>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</si>
  <si>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</si>
  <si>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</si>
  <si>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</si>
  <si>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</si>
  <si>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</si>
  <si>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</si>
  <si>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FOLHA SULFITE 60 BRANCA C/ 50FOLHAS</t>
  </si>
  <si>
    <t>LICITACON - TCE/RS</t>
  </si>
  <si>
    <t>28/08/2024</t>
  </si>
  <si>
    <t>PM DE ERNESTINA</t>
  </si>
  <si>
    <t>PCP</t>
  </si>
  <si>
    <t>FOLHA SULFITE PESO 60 NA COR BRANCA, PCT C/ 50 FOLHAS</t>
  </si>
  <si>
    <t>23/04/2024</t>
  </si>
  <si>
    <t>PM DE NOVA ALVORADA</t>
  </si>
  <si>
    <t>PRE</t>
  </si>
  <si>
    <t>Folha sulfite 60 Branca 180GR 210X297 com 50 folhas</t>
  </si>
  <si>
    <t>08/05/2024</t>
  </si>
  <si>
    <t>PM DE MAXIMILIANO DE ALMEIDA</t>
  </si>
  <si>
    <t>PCE</t>
  </si>
  <si>
    <t>FOLHA SULFITE 60 BRANCA - PCT COM 50 UN</t>
  </si>
  <si>
    <t>07/03/2024</t>
  </si>
  <si>
    <t>PM DE IBIAÇÁ</t>
  </si>
  <si>
    <t>PRP</t>
  </si>
  <si>
    <t>Papel Sulfite A4 AP60 180G 60KG Branco 50 Folhas</t>
  </si>
  <si>
    <t>14/03/2025 09:14</t>
  </si>
  <si>
    <t>TK Shopping</t>
  </si>
  <si>
    <t>https://www.tkshopping.com.br/produto/papel-sulfite-a4-ap60-180g-60kg-branco-50fls?utm_source=Site&amp;utm_medium=GoogleShopping&amp;utm_campaign=IntegracaoGoogle&amp;gad_source=1&amp;gclid=EAIaIQobChMI4ZqRhcaJjAMVH2JIAB0IJR3qEAQYAyABEgLi-vD_BwE</t>
  </si>
  <si>
    <t>PAPEL CREPOM LARANJA 48cm x 2m.</t>
  </si>
  <si>
    <t>10/05/2024</t>
  </si>
  <si>
    <t>PM DE ESPERANÇA DO SUL</t>
  </si>
  <si>
    <t>PAPEL CREPOM 48CM X 2M - LARANJA</t>
  </si>
  <si>
    <t>04/04/2024</t>
  </si>
  <si>
    <t>PM DE COQUEIRO BAIXO</t>
  </si>
  <si>
    <t>PAPEL CREPOM, TAMANHO 48CM X 2M. COR: LARANJA</t>
  </si>
  <si>
    <t>Metros Cúbicos</t>
  </si>
  <si>
    <t>TCE - PARANÁ</t>
  </si>
  <si>
    <t>07/10/2024</t>
  </si>
  <si>
    <t>MUNICÍPIO DE RIO NEGRO</t>
  </si>
  <si>
    <t>81</t>
  </si>
  <si>
    <t>Pregão</t>
  </si>
  <si>
    <t>Papel crepom 48 cm x 2 m, laranja</t>
  </si>
  <si>
    <t>24/09/2024</t>
  </si>
  <si>
    <t>PM DE NOVA RAMADA</t>
  </si>
  <si>
    <t>PAPEL CREPOM 48CM X 2M LARANJA UND</t>
  </si>
  <si>
    <t>14/03/2025 09:09</t>
  </si>
  <si>
    <t>Palimontes</t>
  </si>
  <si>
    <t>https://www.palimontes.com.br/produto/papel-crepom-48cm-x-2m-laranja-und?srsltid=AfmBOoq0kBlj7w1RhaEForYWMQr-1fIF2Vp4HGe3-mtLKkeqrizpo3DL1Yw</t>
  </si>
  <si>
    <t>Papel Crepom Impermeável 48cm X 2m - Laranja</t>
  </si>
  <si>
    <t>Reynal Papéis</t>
  </si>
  <si>
    <t>https://www.reynalpapeis.com.br/crepom-impermeavel-laranja?srsltid=AfmBOopp_zyAC1xnIhv8Tmw2djSDUp_mBC0-LhmAAksQ65efkEB14-b9pLs</t>
  </si>
  <si>
    <t>PAPEL CREPOM, TAMANHO 48CM X 2M. COR: AMARELO</t>
  </si>
  <si>
    <t>PAPEL CREPOM 0,48CM X 2M COR AMARELO</t>
  </si>
  <si>
    <t>DIA</t>
  </si>
  <si>
    <t>29/07/2024</t>
  </si>
  <si>
    <t>PM DE ACEGUÁ</t>
  </si>
  <si>
    <t>Papel crepom 48 cm x 2 m, cor amarelo</t>
  </si>
  <si>
    <t>PAPEL CREPOM 48CMX2M, AMARELO</t>
  </si>
  <si>
    <t>Papel crepom. Medindo 0,48 x 2 mt. Na cor amarelo.</t>
  </si>
  <si>
    <t>03/01/2025</t>
  </si>
  <si>
    <t>PM DE NOVO XINGU</t>
  </si>
  <si>
    <t>PAPEL CREPOM AMARELO 2M</t>
  </si>
  <si>
    <t>Anna Papelaria</t>
  </si>
  <si>
    <t>https://www.annapapelaria.com.br/produto/papel-crepom-amarelo-2m?utm_source=Site&amp;utm_medium=GoogleShopping&amp;utm_campaign=IntegracaoGoogle&amp;srsltid=AfmBOopcLCQ_EHUmGPJqDWh7nWjJzrBGOeBydKC2_mKJ_WiJvb_eHHqZ5vk</t>
  </si>
  <si>
    <t>PAPEL CREPOM COR: BRANCO, 48CM X 2M.</t>
  </si>
  <si>
    <t>UNIDADE</t>
  </si>
  <si>
    <t>TCE - SANTA CATARINA</t>
  </si>
  <si>
    <t>10/09/2024</t>
  </si>
  <si>
    <t>Prefeitura Municipal de Concórdia</t>
  </si>
  <si>
    <t>74/2024 - PRE</t>
  </si>
  <si>
    <t>Pregão Eletrônico</t>
  </si>
  <si>
    <t>PAPEL CREPOM, TAMANHO 48CM X 2M. COR: BRANCO</t>
  </si>
  <si>
    <t>PAPEL CREPOM 48CM X 2M</t>
  </si>
  <si>
    <t>22/10/2024</t>
  </si>
  <si>
    <t>PM DE IPÊ</t>
  </si>
  <si>
    <t>Unidade</t>
  </si>
  <si>
    <t>22/04/2024</t>
  </si>
  <si>
    <t>MUNICÍPIO DE MARQUINHO</t>
  </si>
  <si>
    <t>Papel Crepom Branco Ridet 48cm X 200cm</t>
  </si>
  <si>
    <t>Lupel</t>
  </si>
  <si>
    <t>https://www.lupel.com.br/produto/papel-crepom-mais-48cm-x-2m-varias-cores-folha-ridet-21424/?attribute_pa_cor-5001=branco&amp;attribute_pa_tamanho-5002=unico&amp;srsltid=AfmBOoo3ox5cHXpfVKdTVNMUzN4KYHVtiliQ_RC0lHfm6ii0MxpNoUuZdEQ</t>
  </si>
  <si>
    <t>Papel Crepom Branco 48cm X 2 Metros</t>
  </si>
  <si>
    <t>Central de Aviamentos São Paulo</t>
  </si>
  <si>
    <t>https://www.centraldeaviamentos.com.br/artesanato/papel-crepom-branco-48cmx2mt?parceiro=3104&amp;srsltid=AfmBOoqa4lI8T_hANBWzyaIEqG_oZAb82TBASGtlPReTl-vAiwF14TlUj6M</t>
  </si>
  <si>
    <t>PAPEL CREPOM VERDE 48cm x 2m.</t>
  </si>
  <si>
    <t>FOLHA DE PAPEL CREPOM 48CM X 2M VERDE</t>
  </si>
  <si>
    <t>L/UN</t>
  </si>
  <si>
    <t>10/12/2024</t>
  </si>
  <si>
    <t>Prefeitura Municipal de São Francisco do Sul</t>
  </si>
  <si>
    <t>218/2024 - PRE</t>
  </si>
  <si>
    <t>N/I</t>
  </si>
  <si>
    <t>Papel crepom 48 cm x 2 m, cor verde</t>
  </si>
  <si>
    <t>Folha papel crepom folha de 0,48cm x 2m COR VERDE</t>
  </si>
  <si>
    <t>10/10/2024</t>
  </si>
  <si>
    <t>PM DE VACARIA</t>
  </si>
  <si>
    <t>300016</t>
  </si>
  <si>
    <t>PAPEL CREPOM COMUM 48cmX2m VMP Verde</t>
  </si>
  <si>
    <t>14/03/2025 09:22</t>
  </si>
  <si>
    <t>Teccon Store</t>
  </si>
  <si>
    <t>https://www.tecconstore.com.br/papel-crepom-comum-48cmx2m-vmp?utm_source=google&amp;utm_medium=Shopping&amp;utm_campaign=papel-crepom-comum-48cmx2m-vmp&amp;inStock&amp;srsltid=AfmBOoohUYdRlzkJq8CiSXReXRBcG1EWS0xIAXmQeBU-hWhUIE0T7TWR5qU</t>
  </si>
  <si>
    <t>Papel Crepon Rst 48x2m Verde Bandeira</t>
  </si>
  <si>
    <t>14/03/2025 09:23</t>
  </si>
  <si>
    <t>Central Weber</t>
  </si>
  <si>
    <t>https://www.centralweber.com.br/escolar-e-escritorio/crepon/papel-crepon-rst-48x2m-verde-bandeira?parceiro=9710&amp;srsltid=AfmBOopmP0jXFt_ZScHiCfXdtcjQ4LisTTk__YJVmKVSQJBsq9M4jjFEtlY</t>
  </si>
  <si>
    <t>Potinhos de empilhar e rolar- brinquedos para bebê, em material plásticos atóxico resistente,kit composto por 10 potes de empilhar e 1 bolinha para colocar no topo da pilha. Faixa etária + de 6 meses, cores variadas, medidas aproximadas 22,2 x 13,1 x 18 cm, acondicionado em embalagem plástica ou caixa, aprovado pelo INMETRO.</t>
  </si>
  <si>
    <t>KIT</t>
  </si>
  <si>
    <t>07/06/2024</t>
  </si>
  <si>
    <t>PM DE JÚLIO DE CASTILHOS</t>
  </si>
  <si>
    <t>JOGO DE EMPILHAR  Jogos de empilhar. 10 potinhos coloridos e numerados para empilhar, encaixar, derrubar e girar.</t>
  </si>
  <si>
    <t>Valores Financeiros</t>
  </si>
  <si>
    <t>11/10/2024</t>
  </si>
  <si>
    <t>MUNICÍPIO DE LEÓPOLIS</t>
  </si>
  <si>
    <t>65</t>
  </si>
  <si>
    <t>BRINQUEDO POTINHOS DE EMPILHAR E MONTAR. CONFECCIONADO EM MATERIAL PLÁSTICO ATÓXICO, RESISTENTE, ...</t>
  </si>
  <si>
    <t>29/10/2024</t>
  </si>
  <si>
    <t>Fundo Municipal de Saúde de Guaramirim</t>
  </si>
  <si>
    <t>37/2024 - PRD</t>
  </si>
  <si>
    <t>Dispensa de Licitação</t>
  </si>
  <si>
    <t>Fisher-Price Potinhos Empilhar E Rolar Fisher Price Mattel</t>
  </si>
  <si>
    <t>14/03/2025 09:10</t>
  </si>
  <si>
    <t>A CASA</t>
  </si>
  <si>
    <t>https://www.acasadpa.com.br/fisher-price-potinhos-empilhar-e-rolar-fisher-price-mattel-pr-16927-t3085-0-p3039</t>
  </si>
  <si>
    <t>Potinho Empilhar &amp; Rolar - Fisher-Price - Fisher Price</t>
  </si>
  <si>
    <t>14/03/2025 09:28</t>
  </si>
  <si>
    <t>Magazine Luiza</t>
  </si>
  <si>
    <t>https://www.magazineluiza.com.br/potinho-empilhar-rolar-fisher-price-fisher-price/p/gh22185266/br/jomo/?&amp;seller_id=lojaledutepresentes&amp;utm_source=google&amp;utm_medium=cpc&amp;utm_term=76932&amp;utm_campaign=google_eco_per_ven_pla_lon_sor_3p_bb-br-itm-li-b&amp;utm_content=&amp;partner_id=76932&amp;gclsrc=aw.ds&amp;gad_source=4&amp;gclid=EAIaIQobChMI4d2Tg8mJjAMVtVhIAB2KoR9qEAQYBCABEgLIzvD_BwE</t>
  </si>
  <si>
    <t>JOGO QUEBRA CABEÇA INFANTIL DE MADEIRA MDF COM 30 PEÇAS COM TEMA FLORESTA, ANIMAIS, FRUTAS, PROFISSOES, SUPER HEROIS</t>
  </si>
  <si>
    <t>27/05/2024</t>
  </si>
  <si>
    <t>Quebra-cabeça infantil, madeira MDF, 30 peças, floresta animais, mede aproximadamente: 4,5 cm de largura x 24 cm de comprimento.</t>
  </si>
  <si>
    <t>QUEBRA CABEÇA INFANTIL, FLORESTA ANIMAIS Quebra cabeça infantil, floresta animais, 30 peças em madeira Mede 43.5cm de largura x 28.5cm de comprimento.</t>
  </si>
  <si>
    <t>25/07/2024</t>
  </si>
  <si>
    <t>PM DE SÃO VALÉRIO DO SUL</t>
  </si>
  <si>
    <t>QUEBRA CABEÇA MINÍMO 30 PEÇAS DE MADEIRA. - QUEBRA CABEÇA MINÍMO 30 PEÇAS DE MADEIRA.</t>
  </si>
  <si>
    <t>22/11/2024</t>
  </si>
  <si>
    <t>MUNICÍPIO DE PÉROLA</t>
  </si>
  <si>
    <t>56</t>
  </si>
  <si>
    <t>Quebra Cabeça Madeira Mdf 30 Peças Infantil Floresta Animais</t>
  </si>
  <si>
    <t>Mercado Livre</t>
  </si>
  <si>
    <t>https://produto.mercadolivre.com.br/MLB-3661689567-quebra-cabeca-madeira-mdf-30-pecas-infantil-floresta-animais-_JM?matt_tool=18956390&amp;utm_source=google_shopping&amp;utm_medium=organic</t>
  </si>
  <si>
    <t>QUEBRA-CABEÇA MONTANDO NÚMEROS. COM 20 PEÇAS GRANDES EM MDF</t>
  </si>
  <si>
    <t>12/09/2024</t>
  </si>
  <si>
    <t>PM DE PANAMBI</t>
  </si>
  <si>
    <t>122</t>
  </si>
  <si>
    <t>Quebra-cabeça com 10 peças grandes em MDF, desenho de animais, impress Quebra-cabeça com 10 peças grandes em MDF, desenho de animais, impressos em policromia, com diversos recortes.</t>
  </si>
  <si>
    <t>11/07/2024</t>
  </si>
  <si>
    <t>MUNICÍPIO DE CRUZEIRO DO IGUAÇU</t>
  </si>
  <si>
    <t>Carlu Brinquedos - Casal Cachorros Quebra-Cabeça da 10 Peças, 4+ Anos, Multicor, 1245</t>
  </si>
  <si>
    <t>14/03/2025 09:40</t>
  </si>
  <si>
    <t>Amazon</t>
  </si>
  <si>
    <t>https://www.amazon.com.br/Carlu-Brinquedos-1245-Quebra-Cabe%C3%A7a-Cachorros/dp/B07BH4W4DP/ref=asc_df_B07BH4W4DP/?tag=googleshopp00-20&amp;linkCode=df0&amp;hvadid=709978240004&amp;hvpos=&amp;hvnetw=g&amp;hvrand=15942919800727971213&amp;hvpone=&amp;hvptwo=&amp;hvqmt=&amp;hvdev=c&amp;hvdvcmdl=&amp;hvlocint=&amp;hvlocphy=1001686&amp;hvtargid=pla-810482482079&amp;psc=1&amp;mcid=a7c99722e7a038ada19a62386ff0bb02&amp;tag=googleshopp00-20&amp;linkCode=df0&amp;hvadid=709978240004&amp;hvpos=&amp;hvnetw=g&amp;hvrand=15942919800727971213&amp;hvpone=&amp;hvptwo=&amp;hvqmt=&amp;hvdev=c&amp;hvdvcmdl=&amp;hvlocint=&amp;hvlocphy=1001686&amp;hvtargid=pla-810482482079&amp;psc=1&amp;language=pt_BR&amp;gad_source=1</t>
  </si>
  <si>
    <t>Quebra Cabeça Infantil Casal De Cachorros 10 Peças Em Mdf Adicionar aos favoritos</t>
  </si>
  <si>
    <t>14/03/2025 09:41</t>
  </si>
  <si>
    <t>https://produto.mercadolivre.com.br/MLB-3713358182-quebra-cabeca-infantil-casal-de-cachorros-10-pecas-em-mdf-_JM?matt_tool=53292458&amp;matt_word=&amp;matt_source=google&amp;matt_campaign_id=22120855566&amp;matt_ad_group_id=179138690371&amp;matt_match_type=&amp;matt_network=g&amp;matt_device=c&amp;matt_creative=729092955346&amp;matt_keyword=&amp;matt_ad_position=&amp;matt_ad_type=pla&amp;matt_merchant_id=5483825442&amp;matt_product_id=MLB3713358182&amp;matt_product_partition_id=2396368524612&amp;matt_target_id=pla-2396368524612&amp;cq_src=google_ads&amp;cq_cmp=22120855566&amp;cq_net=g&amp;cq_plt=gp&amp;cq_med=pla&amp;gad_source=4&amp;gclid=EAIaIQobChMI0Lvk_suJjAMVmydECB0t9TbDEAQYCyABEgKOJvD_BwE</t>
  </si>
  <si>
    <t>BRINQUEDO EDUCATIVO CUBO DIDÁTICO ENCAIXE Brinquedo Educativo Cubo Didático Encaixe, formas Cor Colorido, 19 peças.</t>
  </si>
  <si>
    <t>BRINQUEDO EDUCATIVO CUBO DIDÁTICO COM BLOCOS - CUBO(17X17) COM FORMAS GEOMÉTRICAS E NÚMEROS (18 PEÇAS DE ENCAIXE) DE POLIPROPILENO COLORIDOS</t>
  </si>
  <si>
    <t>PM DE MATA</t>
  </si>
  <si>
    <t>BRINQUEDO EDUCATIVO CUBO DIDÁTICO COM BLOCOS NAS DIMENSÕES MÍNIMAS  28 x 26 x 30 cm ( CLA)</t>
  </si>
  <si>
    <t>04/07/2024</t>
  </si>
  <si>
    <t>PM DE SÃO PEDRO DO BUTIÁ</t>
  </si>
  <si>
    <t>100</t>
  </si>
  <si>
    <t>BRINQUEDO EDUCATIVO CUBO DIDÁTICO COM BLOCOS. MEDIDAS: 17 X 17 X 17 CM; 420 G. MATERIAL: PLÁSTICO.</t>
  </si>
  <si>
    <t>Un</t>
  </si>
  <si>
    <t>16/07/2024</t>
  </si>
  <si>
    <t>Prefeitura Municipal de Lauro Müller</t>
  </si>
  <si>
    <t>57/2024</t>
  </si>
  <si>
    <t>BRINQUEDO EDUCATIVO CUBO DIDÁTICO COM BLOCOS.</t>
  </si>
  <si>
    <t>15/05/2024</t>
  </si>
  <si>
    <t>PM DE CAMPO NOVO</t>
  </si>
  <si>
    <t>Kendy Brinquedo Educativo Cubo Didático Encaixe Para Criança +1ano</t>
  </si>
  <si>
    <t>Essência Brasileira</t>
  </si>
  <si>
    <t>https://www.essenciabrasileira.com.br/produto/kendy-brinquedo-educativo-cubo-didatico-encaixe-para-crianca-1ano/?srsltid=AfmBOoomaFFLJ2RzeZ5FN0gNrarK1BycjzEFceyPXIASvzZfvc_g3pYfo0o</t>
  </si>
  <si>
    <t>Brinquedo Cubo Educativo Didático Peças De Encaixe Bebê 1 a 3 Anos - MT</t>
  </si>
  <si>
    <t>Espaço Da Mágica</t>
  </si>
  <si>
    <t>http://www.espacodamagica.com.br/brinquedos-cubo-educativo-didatico-pecas-de-encaixe-bebe-1-ano-mercotoys?parceiro=9262&amp;srsltid=AfmBOopMXnXxfABt1HXQvJEeRARARiz_xV5_cTVycwcov_vuLL5E33aPJU0</t>
  </si>
  <si>
    <t>XILOFONE/METALOFONE INFANTIL COM 8 NOTAS  CORPO DE MADEIRA E TECLAS EM METAL COLORIDAS  24X12 CM COM 02 BAQUETAS</t>
  </si>
  <si>
    <t>XILOFONE INFANTIL DE MADEIRA 8 NOTAS DÓ   Xilofone Infantil de madeira 8 notas Dó percussão Brinquedo musical Base feita de pinho, duarble e requintado.  Placas de alumínio (3mm de espessura), para atrair a atenção das crianças.  Placa fixada na</t>
  </si>
  <si>
    <t>21/06/2024</t>
  </si>
  <si>
    <t>MUNICÍPIO DE VIRMOND</t>
  </si>
  <si>
    <t>Xilofone Infantil: baquetas para tocar uma das 8 teclas coloridas.</t>
  </si>
  <si>
    <t>16/08/2024</t>
  </si>
  <si>
    <t>MUNICÍPIO DE CANDÓI</t>
  </si>
  <si>
    <t>XILOFONE COM 8 NOTAS MATERIAL: MADEIRA + METAL TAMANHO DO ITEM: 23,5 X 12 X 1,8 CM APROXIMADAMENTE</t>
  </si>
  <si>
    <t>18/03/2024</t>
  </si>
  <si>
    <t>PM DE VERANÓPOLIS</t>
  </si>
  <si>
    <t>Xilofone de Madeira -- Metalofone -- Infantil / 8 Notas / Brinquedo /</t>
  </si>
  <si>
    <t>https://www.magazineluiza.com.br/xilofone-de-madeira-metalofone-infantil-8-notas-brinquedo-colorido-vanguarda-spanking/p/akke58e93d/im/xili/?seller_id=grupotk&amp;srsltid=AfmBOorEyezP_iyvOi2LJLQrhxFSQMGS_5AAV4sQmn8qjlIh8b-IcVj1JVg</t>
  </si>
  <si>
    <t>Metalofone Infantil Phx TG8-2 Colorido 8 Notas</t>
  </si>
  <si>
    <t>Amazon.com.br - Seller</t>
  </si>
  <si>
    <t>https://www.amazon.com.br/Metalofone-Xilofone-Infantil-Notas-Colorido/dp/B0CK5W82RW?source=ps-sl-shoppingads-lpcontext&amp;ref_=fplfs&amp;psc=1&amp;smid=A3LV0ED37RER59</t>
  </si>
  <si>
    <t>MASSA DE MODELAR - 180G Massa de modelar 180g, com 12 cores.</t>
  </si>
  <si>
    <t>24/12/2024</t>
  </si>
  <si>
    <t>PM DE CAIBATÉ</t>
  </si>
  <si>
    <t>Massa para modelar 180g com 12 cores</t>
  </si>
  <si>
    <t>Outras Unidades e Medidas</t>
  </si>
  <si>
    <t>Massa de modelar 180g c/ 12 cores</t>
  </si>
  <si>
    <t>27/11/2024</t>
  </si>
  <si>
    <t>PM DE SALVADOR DO SUL</t>
  </si>
  <si>
    <t>Massa De Modelar 12 Cores 180g Make+ 13278</t>
  </si>
  <si>
    <t>Kalunga</t>
  </si>
  <si>
    <t>https://www.kalunga.com.br/prod/massa-de-modelar-180g-com-12-cores-13276-make-cx-1-un/446014?srsltid=AfmBOopZOeOy8lFG3rOB1a-TAyjjqDSVgS6Yfj63CSG_LNVuRncUiDM1VdE</t>
  </si>
  <si>
    <t>Massa De Modelar 12 Cores Uti Guti 180g</t>
  </si>
  <si>
    <t>Papelaria cleide</t>
  </si>
  <si>
    <t>https://www.papelariacleide.com.br/escolar/massa-de-modelar/massa-para-modelar-uti-guti-12-cores-180g?srsltid=AfmBOorUHqLnmSQUqaWaq5MldM3ph6stqUPRnJD8w3NMOqOPaDDoMYVrXtQ</t>
  </si>
  <si>
    <t>Massa De Modelar Acrilex 180 G 12 Cores</t>
  </si>
  <si>
    <t>https://www.amazon.com.br/Massa-Modelar-Acrilex-070120000-Multicor/dp/B077PZTC1B?source=ps-sl-shoppingads-lpcontext&amp;ref_=fplfs&amp;psc=1&amp;smid=A2DYNXY1NBHQQR</t>
  </si>
  <si>
    <t>Massa De Modelar Leo &amp; Leo 12 Cores 180g</t>
  </si>
  <si>
    <t>Atacado Elmo</t>
  </si>
  <si>
    <t>https://loja.atacadoelmo.com.br/massinha-de-modelar-12-cores-leoleo-?utm_source=shopping&amp;utm_medium=ads&amp;utm_campaign=massinha-de-modelar-12-cores-leoleo-&amp;inStock=&amp;srsltid=AfmBOoqUbaK6Jfr9u25dGOG3pQRtTv37h6RcfUKNUJolM_3ZODjhNvx2v1M#derivacao=8</t>
  </si>
  <si>
    <t>TESOURA INOX GRANDE (21CM, PONTA ARREDONDADA, CABO PLÁSTICO).</t>
  </si>
  <si>
    <t>None</t>
  </si>
  <si>
    <t>19/09/2024</t>
  </si>
  <si>
    <t>CM DE CACHOEIRINHA</t>
  </si>
  <si>
    <t>Tesoura grande, sem ponta, com aproximadamente 20cm, lâmina reta em aço inox afiada. Cabo em polipropileno. Para artesanato e costuras em geral.</t>
  </si>
  <si>
    <t>03/07/2024</t>
  </si>
  <si>
    <t>PM DE CHAPADA</t>
  </si>
  <si>
    <t>Tesoura grande, com no mínimo 21cm de comprimento, com lâmina em aço inox, pontas arredondadas e cabo plástico</t>
  </si>
  <si>
    <t>06/02/2025</t>
  </si>
  <si>
    <t>PM DE BARRA FUNDA</t>
  </si>
  <si>
    <t>Tesoura escolar 13cm sem ponta</t>
  </si>
  <si>
    <t>17/07/2024</t>
  </si>
  <si>
    <t>MUNICÍPIO DE CORUMBATAÍ DO SUL</t>
  </si>
  <si>
    <t>Tesoura Escolar 13cm Sem Ponta Tesoura Infantil Masterprint Todas Cores</t>
  </si>
  <si>
    <t>14/03/2025 16:35</t>
  </si>
  <si>
    <t>https://www.magazineluiza.com.br/tesoura-escolar-13cm-sem-ponta-tesoura-infantil-masterprint-todas-cores/p/kjj6gfj192/pa/ptes/?seller_id=tinellilivrariaepapelaria-eireli&amp;srsltid=AfmBOoo8YMSPPgzLRTeFHkrMcIvp5SUc2jbqJneq1I9C7BlA87FoqOE-hoE</t>
  </si>
  <si>
    <t>Tesoura Escolar 13cm Cabo Emborrachado S/Ponta BRW c/1un</t>
  </si>
  <si>
    <t>Oceano B2B</t>
  </si>
  <si>
    <t>https://www.oceanob2b.com/tesoura-escolar-13cm-cabo-emborrachado-s-ponta-brw-c-1un-p1013452?utm_source=google&amp;utm_medium=cpc&amp;utm_campaign=perf_max&amp;utm_term=ate_10&amp;gad_source=4&amp;gclid=CjwKCAjwp8--BhBREiwAj7og15lEUwMPn1DvrHiyO0f3-evc69GFiwE5noklNISfbyM0peb49wecuRoCfz0QAvD_BwE</t>
  </si>
  <si>
    <t>27/06/2024</t>
  </si>
  <si>
    <t>MUNICÍPIO DE ALTO PIQUIRI</t>
  </si>
  <si>
    <t>BRINQUEDO EDUCATIVO FORMAS GEOMÉTRICAS - Acompanha 1 caixa com formas geométricas vazadas, em madeira medindo aproximadamente 24cm x 24cm x 3,5cm e no mínimo 4 formas geométricas diversas confeccionadas em madeira e coloridas, todas acondicionadas em estojo. Certificado pelo INMETRO.</t>
  </si>
  <si>
    <t>04/12/2024</t>
  </si>
  <si>
    <t>PM DE CANOAS</t>
  </si>
  <si>
    <t>377</t>
  </si>
  <si>
    <t>BRINQUEDO DIDÁTICO DE MADEIRA FORMAS GEOMÉTRICAS COLORIDAS DE ENCAIXE, COM NO MÍNIMO 12 PEÇAS.</t>
  </si>
  <si>
    <t>30/07/2024</t>
  </si>
  <si>
    <t>PM DE RODEIO BONITO</t>
  </si>
  <si>
    <t>BRINQUEDO - QUEBRA CABECA DE MADEIRA FORMAS GEOMETRICAS COLORIDAS - KIT</t>
  </si>
  <si>
    <t>05/12/2024</t>
  </si>
  <si>
    <t>PM DE SAPIRANGA</t>
  </si>
  <si>
    <t>88</t>
  </si>
  <si>
    <t>Brinquedo didático de madeira formas geométricas coloridas - QUERO PRESENTEAR</t>
  </si>
  <si>
    <t>14/03/2025 10:14</t>
  </si>
  <si>
    <t>https://www.magazineluiza.com.br/brinquedo-didatico-de-madeira-formas-geometricas-coloridas-quero-presentear/p/kjb7181e4k/br/jomo/?&amp;seller_id=euqueropresentear&amp;utm_source=google&amp;utm_medium=cpc&amp;utm_term=76932&amp;utm_campaign=google_eco_per_ven_pla_lon_sor_3p_bb-br-itm-li-b&amp;utm_content=&amp;partner_id=76932&amp;gclsrc=aw.ds&amp;gad_source=4&amp;gclid=EAIaIQobChMI97j93tKJjAMVH2JIAB0IJR3qEAQYDCABEgIf9_D_BwE</t>
  </si>
  <si>
    <t>BONECA INFANTIL TAMANHO MÉDIO EM PLÁSTICO APROXIMADAMENTE 40 CENTÍMETROS</t>
  </si>
  <si>
    <t>UNU</t>
  </si>
  <si>
    <t>22/08/2024</t>
  </si>
  <si>
    <t>Prefeitura Municipal de Ponte Serrada</t>
  </si>
  <si>
    <t>DL82/2024</t>
  </si>
  <si>
    <t>Boneca Isadora ela e um sonho na caixa 39cm</t>
  </si>
  <si>
    <t>14/03/2025 10:18</t>
  </si>
  <si>
    <t>Carrefour</t>
  </si>
  <si>
    <t>https://www.carrefour.com.br/boneca-isadora-ela-e-um-sonho-na-caixa-mv18693363/p</t>
  </si>
  <si>
    <t>ADIJOMAR Isadora</t>
  </si>
  <si>
    <t>https://www.amazon.com.br/ADIJOMAR-0391-ISADORA/dp/B07M9MQSH6?th=1</t>
  </si>
  <si>
    <t>Boneca Isadora Com Cabelo Liso Brinquedo Menina 38cm</t>
  </si>
  <si>
    <t>14/03/2025 10:19</t>
  </si>
  <si>
    <t>https://produto.mercadolivre.com.br/MLB-2135014335-boneca-isadora-com-cabelo-liso-brinquedo-menina-_JM</t>
  </si>
  <si>
    <t>BLOCOS DE MONTAR MEGA BLOKS/KIT DE CONSTRUÇÃO; CONTÉM 80 PEÇAS; DIMENSÕES: ¿30,48 X 15,24 X 35,56 CM; 453,59 G; RECOMENDAÇÃO: A PARTIR DE 1 ANO; MATERIAL: PLÁSTICO.</t>
  </si>
  <si>
    <t>14/06/2024</t>
  </si>
  <si>
    <t>PM DE NOVA BOA VISTA</t>
  </si>
  <si>
    <t>BLOCOS GRANDES PARA MONTAR - MEGA BLOCOS SACOLA COM 80 BLOCOS GRANDES.</t>
  </si>
  <si>
    <t>Mega Blocos de Montar com 80 Peças. Material: Plástico</t>
  </si>
  <si>
    <t>06/08/2024</t>
  </si>
  <si>
    <t>MUNICÍPIO DE NOVA FÁTIMA</t>
  </si>
  <si>
    <t>Mega Bloks Blocos De Montar Fisher Price 80 Peças Mattel</t>
  </si>
  <si>
    <t>14/03/2025 10:23</t>
  </si>
  <si>
    <t>https://www.mercadolivre.com.br/mega-bloks-blocos-de-montar-fisher-price-80-pecas-mattel/p/MLB28765635?pdp_filters=item_id%3AMLB3862953811&amp;from=gshop&amp;matt_tool=83257274&amp;matt_word=&amp;matt_source=google&amp;matt_campaign_id=22090193888&amp;matt_ad_group_id=174661978484&amp;matt_match_type=&amp;matt_network=g&amp;matt_device=c&amp;matt_creative=727914180688&amp;matt_keyword=&amp;matt_ad_position=&amp;matt_ad_type=pla&amp;matt_merchant_id=735098660&amp;matt_product_id=MLB28765635-product&amp;matt_product_partition_id=2389271086513&amp;matt_target_id=pla-2389271086513&amp;cq_src=google_ads&amp;cq_cmp=22090193888&amp;cq_net=g&amp;cq_plt=gp&amp;cq_med=pla&amp;gad_source=4&amp;gclid=EAIaIQobChMIr5Wvu9WJjAMVrB5ECB2QxAJJEAQYAiABEgKlnfD_BwE</t>
  </si>
  <si>
    <t>Mega Bloks - Sacola com 80 Blocos De Construção - DCH63 - Mattel</t>
  </si>
  <si>
    <t>14/03/2025 10:24</t>
  </si>
  <si>
    <t>Real Brinquedos</t>
  </si>
  <si>
    <t>https://www.realbrinquedos.com.br/mega-bloks--sacola-com-80-blocos-de-construcao-dch63--mattel?utm_source=Site&amp;utm_medium=GoogleMerchant&amp;utm_campaign=GoogleMerchant&amp;srsltid=AfmBOopWXtTMrBGNMjv-rMUpGdxctwIGApE8X4GHNjIFa3ZkaWbU1-LuObM</t>
  </si>
  <si>
    <t>BRINQUEDO TORRE INTELIGENTE BLOCOS EQUILIB. 63 PÇS EM MADEIRA E MDF</t>
  </si>
  <si>
    <t>TORRE INTELIGENTE 63PC - Medindo: 215X137X95MM</t>
  </si>
  <si>
    <t>11/11/2024</t>
  </si>
  <si>
    <t>PM DE MOSTARDAS</t>
  </si>
  <si>
    <t>90</t>
  </si>
  <si>
    <t>Brinquedo educativo Torre inteligente - Jogo composto por 63 peças de madeira, sendo: 18 placas com pontos coloridos e 45 peças de madeira colorida. Acondicionado em caixa de madeira medindo aproximadamente 26x21x6 cm.</t>
  </si>
  <si>
    <t>06/06/2024</t>
  </si>
  <si>
    <t>MUNICÍPIO DE JACAREZINHO</t>
  </si>
  <si>
    <t>TORRE INTELIGENTE  Idade Recomendada: A partir de 3 anos Material: Madeira Itens inclusos / peça: Contém 63 peças acondicionadas em caixa de madeira, tipo estojo.</t>
  </si>
  <si>
    <t>30/10/2024</t>
  </si>
  <si>
    <t>PM DE TRÊS PASSOS</t>
  </si>
  <si>
    <t>153</t>
  </si>
  <si>
    <t>TORRE INTELIGENTE. COM 63 PEÇAS DE MADEIRA, SENDO: 18 PLACAS COM PONTOS COLORIDOS E 45 PEÇAS DE MADEIRA COLORIDA. ACONDICIONADO EM CAIXA DE MADEIRA MEDINDO 26X21X6CM.</t>
  </si>
  <si>
    <t>24/04/2024</t>
  </si>
  <si>
    <t>MUNICÍPIO DE CAPITÃO LEÔNIDAS MARQUES</t>
  </si>
  <si>
    <t>Jogo De Tabuleiro Torre Inteligente Equilíbrio 63 Peças Ciabrink</t>
  </si>
  <si>
    <t>https://produto.mercadolivre.com.br/MLB-4615678228-jogo-de-tabuleiro-torre-inteligente-equilibrio-63-pecas-_JM?matt_tool=18956390&amp;utm_source=google_shopping&amp;utm_medium=organic</t>
  </si>
  <si>
    <t>BRINQUEDO EDUCATIVOS CONJUNTO DE ARAMADOS 6 PEÇAS BRINQUEDO EDUCATIVOS CONJUNTO DE ARAMADOS 6 PEÇAS: 06 aramados de diferentes formas e tamanhos: - Aramado Triangular, medindo 400x170x125mm; Aramado Ondular, medindo 440x160x125mm; Aramado Montanha-Ru</t>
  </si>
  <si>
    <t>08/07/2024</t>
  </si>
  <si>
    <t>MUNICÍPIO DE SÃO JOÃO</t>
  </si>
  <si>
    <t>BRINQUEDO EDUCATIVOS CONJUNTO DE ARAMADOS 6 PEÇAS Conjunto confeccionado com base em madeira e arame galvanizado de 4mm recoberto com tubo de PVC flexível. Contém 06 aramados de diferentes formas e tamanhos. Acondicionado em caixa de papelão. ARAMADO TRIANGULAR: 400X170X125MM ARAMADO ONDULAR: 440X160X125MM ARAMADO MONTANHA R: 265X300X230MM ARAMADO ESPIRAL: 400X160X125MM ARAMADO ENTRELAÇADO: 400X320X125MM ARAMADO ACROBÁTICO: 280X320X125MM</t>
  </si>
  <si>
    <t>CONJUNTO ARAMADOS 6 PEÇAS</t>
  </si>
  <si>
    <t>29/08/2024</t>
  </si>
  <si>
    <t>PM DE RONDINHA</t>
  </si>
  <si>
    <t>Conjunto de Aramados - Conjunto confeccionado de 6 aramados com diferentes formas e tamanhos, com base em madeira e arame galvanizado de 4mm recoberto com tubo de PVC flexível. Acondicionado em caixa</t>
  </si>
  <si>
    <t>09/04/2024</t>
  </si>
  <si>
    <t>MUNICÍPIO DE TUNAS DO PARANÁ</t>
  </si>
  <si>
    <t>Brinquedo Conjunto De Aramados 6 Peças Educativo - Dica</t>
  </si>
  <si>
    <t>https://produto.mercadolivre.com.br/MLB-5047245596-brinquedo-conjunto-de-aramados-6-pecas-educativo-dica-_JM?matt_tool=18956390&amp;utm_source=google_shopping&amp;utm_medium=organic</t>
  </si>
  <si>
    <t>Conjunto De Aramados 6 Peças Coloridas Brinquedo Educativo - Toy Trade Oficial</t>
  </si>
  <si>
    <t>https://www.amazon.com.br/Conjunto-Aramados-Coloridas-Brinquedo-Educativo/dp/B0CSF2D8SL?source=ps-sl-shoppingads-lpcontext&amp;ref_=fplfs&amp;psc=1&amp;smid=A1NFJV4QDPU7F7</t>
  </si>
  <si>
    <t>CONJUNTO ARAMADOS COM 6 PEÇAS</t>
  </si>
  <si>
    <t>Clube de Compras</t>
  </si>
  <si>
    <t>https://www.compraspa.com.br/produto/conjunto-aramados-com-6-pecas.html?utm_source=Site&amp;utm_medium=GoogleShopping&amp;utm_campaign=IntegracaoGoogle&amp;srsltid=AfmBOor8uv0IFV_ZQ_NEoa4U50HiOcse1Q25hOIG4ZbSnRwIuiXGtSUY3pw</t>
  </si>
  <si>
    <t>KIT COM 5 LIVROS DE BANHO - BANHOS DIVERTIDOS</t>
  </si>
  <si>
    <t>Shopee</t>
  </si>
  <si>
    <t>https://shopee.com.br/product/1195641065/22698024860?gads_t_sig=VTJGc2RHVmtYMTlxTFVSVVRrdENkWHlFU0hvQlZFVENpb1FnT09uNDlDSXh2Q0JJaXUzckxTeUZlTThYVGlNRmRYSldYVVRlVmY5UkNIc2RJelNNekMxTXplaUI0VE01QjhFZ1h4SUhTTFdZb3Y1eUx0ZFJJNTIxZ3NjeGVQdHVmcDhEempCRU82QVVTalpsaWdibkxBPT0</t>
  </si>
  <si>
    <t>Kit Com 5 Livros De Banho - Banhos Divertidos</t>
  </si>
  <si>
    <t>14/03/2025 10:35</t>
  </si>
  <si>
    <t>https://produto.mercadolivre.com.br/MLB-5159767596-kit-com-5-livros-de-banho-banhos-divertidos-_JM?matt_tool=18956390&amp;utm_source=google_shopping&amp;utm_medium=organic</t>
  </si>
  <si>
    <t>Kit com 5 livros de banho - banhos divertidos - Royal Toys</t>
  </si>
  <si>
    <t>14/03/2025 10:36</t>
  </si>
  <si>
    <t>https://www.magazineluiza.com.br/kit-com-5-livros-de-banho-banhos-divertidos-royal-toys/p/kc97j2efa9/br/bpbo/?seller_id=gazoom&amp;srsltid=AfmBOor2eGnb8-0hDuu2YtFAk7n3Q0cMwADXz72T8ocKEQ4apT2py95V11U</t>
  </si>
  <si>
    <t>Coleção Livros Sonoros Conhecendo Os Sons Dos Animais - 9 Livros</t>
  </si>
  <si>
    <t>https://produto.mercadolivre.com.br/MLB-3451504830-coleco-livros-sonoros-conhecendo-os-sons-dos-animais-9-livros-_JM?matt_tool=18956390&amp;utm_source=google_shopping&amp;utm_medium=organic</t>
  </si>
  <si>
    <t>Coleção Livros Sonoros Conhecendo Os Sons Dos Animais - 10 Livros</t>
  </si>
  <si>
    <t>https://shopee.com.br/product/826663787/22493203196?gads_t_sig=VTJGc2RHVmtYMTlxTFVSVVRrdENkVHQ3ZkZSUTMrR3pBWmZZNzdrcnRBM3hPVUJRcnBLdENOR25ad2ZPUGlVRlA4blVlMGJFL20vRU1ncS9hT2NBRkNCb3pKbm1PWGQ0aVlzam13ZSsrV1VjbDZIUmpsVVZpRFcrMng1SytGOFdDZXNRK3ZYRHg3K1pLZGxqaG5mOTdnPT0</t>
  </si>
  <si>
    <t>Coleção Conhecendo os Sons - 10 Livros Sonoros</t>
  </si>
  <si>
    <t>14/03/2025 10:39</t>
  </si>
  <si>
    <t>https://www.amazon.com.br/Cole%C3%A7%C3%A3o-Conhecendo-Sons-Livros-Sonoros/dp/0001590693/ref=asc_df_0001590693/?tag=googleshopp00-20&amp;linkCode=df0&amp;hvadid=709969437044&amp;hvpos=&amp;hvnetw=g&amp;hvrand=15648239126615518415&amp;hvpone=&amp;hvptwo=&amp;hvqmt=&amp;hvdev=c&amp;hvdvcmdl=&amp;hvlocint=&amp;hvlocphy=1001686&amp;hvtargid=pla-2200712285491&amp;psc=1&amp;mcid=7a60120d8c263a11906457af386f07e6&amp;tag=googleshopp00-20&amp;linkCode=df0&amp;hvadid=709969437044&amp;hvpos=&amp;hvnetw=g&amp;hvrand=15648239126615518415&amp;hvpone=&amp;hvptwo=&amp;hvqmt=&amp;hvdev=c&amp;hvdvcmdl=&amp;hvlocint=&amp;hvlocphy=1001686&amp;hvtargid=pla-2200712285491&amp;psc=1&amp;language=pt_BR&amp;gad_source=4</t>
  </si>
  <si>
    <t>14/03/2025 10:40</t>
  </si>
  <si>
    <t>Maravilha Livros</t>
  </si>
  <si>
    <t>https://maravilhalivros.mercadoshops.com.br/MLB-3451504830-coleco-livros-sonoros-conhecendo-os-sons-dos-animais-9-livros-_JM?gad_source=4&amp;gclid=EAIaIQobChMIufPqjNmJjAMVmDBECB357QPXEAQYAyABEgKE__D_BwE</t>
  </si>
  <si>
    <t>CHOCALHO DE BRINQUEDO ATIVIDADES BPA LIVRE 3MESES+   TAMANHO MINIMO 15CM</t>
  </si>
  <si>
    <t>CHOCALHO PARA BEBÊ. BRINQUEDO PARA BEBE COLORIDO, COM BOLAS OU ARGOLAS QUE EMITE SONS A PARTIR DE...</t>
  </si>
  <si>
    <t>28/11/2024</t>
  </si>
  <si>
    <t>Fundo Municipal de Assistência Social de Treze Tílias</t>
  </si>
  <si>
    <t>2/2024 - PRD</t>
  </si>
  <si>
    <t>CHOCALHO CHOCALHO  Descrição do Produto: Tipo de material: ?Plástico Composição: ?0% latex Número de unidades: 01 Cor: variadas Dimensões do produto: 4,3 x 8,4 x 15,1 cm; 90 g Dimensões do pacote: 18.2 x 0.2 x 0.1 centímetros</t>
  </si>
  <si>
    <t>Pessoas</t>
  </si>
  <si>
    <t>23/08/2024</t>
  </si>
  <si>
    <t>MUNICÍPIO DE SANTO ANTONIO DO SUDOESTE</t>
  </si>
  <si>
    <t>BRINQUEDOS PARA BEBE + 6 MESES EDUCATIVO BOLA MACIA COM CHOCALHO TAMANHO APROXIMADO DA BOLA: 15 CM TAMANHO APROXIMADO DA EMBALAGEM: A:23XL:22CM PESO APROXIMADO:140G</t>
  </si>
  <si>
    <t>12/12/2024</t>
  </si>
  <si>
    <t>MUNICÍPIO DE CAMBARÁ</t>
  </si>
  <si>
    <t>BOLA COM CHOCALHO com as seguintes características: fabricada com material de plástico, atóxico, macia e leve, possuindo peças coloridas e chocalho no centro. Recomendado para crianças a partir de 7 meses. Dimensões aproximadas da embalagem (AxLxP) 16 x 16 x 16 cm. Peso bruto aproximadamente de 150 gramas.</t>
  </si>
  <si>
    <t>PM DE SARANDI</t>
  </si>
  <si>
    <t>Bola Colorida Chocalho</t>
  </si>
  <si>
    <t>13/11/2024</t>
  </si>
  <si>
    <t>MUNICÍPIO DE SÃO JOÃO DO IVAÍ</t>
  </si>
  <si>
    <t>58</t>
  </si>
  <si>
    <t>BOLA MALUQUINHA COM CHOCALHO</t>
  </si>
  <si>
    <t>08/10/2024</t>
  </si>
  <si>
    <t>Prefeitura Municipal de Macieira</t>
  </si>
  <si>
    <t>DL20/2024</t>
  </si>
  <si>
    <t>BOLA MALUQUINHA COM CHOCALHO.</t>
  </si>
  <si>
    <t>19/11/2024</t>
  </si>
  <si>
    <t>Prefeitura Municipal de Santa Helena</t>
  </si>
  <si>
    <t>50/2024 - PRE</t>
  </si>
  <si>
    <t>BOLA MALUQUINHA COM CHOCALHO EM POLIPROPILENO</t>
  </si>
  <si>
    <t>31/10/2024</t>
  </si>
  <si>
    <t>Prefeitura Municipal de São Cristóvão do Sul</t>
  </si>
  <si>
    <t>DL147/2024</t>
  </si>
  <si>
    <t>Chocalho Bola Da Galinha Pintadinha - Yes Toys</t>
  </si>
  <si>
    <t>https://www.amazon.com.br/Galinha-Pintadinha-Chocalho-Multicor-Divers%C3%A3o/dp/B0866NPCRW?source=ps-sl-shoppingads-lpcontext&amp;ref_=fplfs&amp;psc=1&amp;smid=A3CID97PKNS1MU</t>
  </si>
  <si>
    <t>Chocalho Macio Bola Para Bebê Galinha Pintadinha Mini Oficial Yes toys +6 Meses ...</t>
  </si>
  <si>
    <t>https://shopee.com.br/product/320278958/23298076953?gads_t_sig=VTJGc2RHVmtYMTlxTFVSVVRrdENkVHQ3ZkZSUTMrR3pBWmZZNzdrcnRBMUNJdjhjaVczSVJRWldya1BmYzk1aU5FVy9WcVB6N2RVL0ZDQUpQNjRnRGhVcGZtRXZaejF2VmhJNHhxMnVHcHRtYkwzeEpDZkJkSnBMVW9HNlpyUXB0UTRJRmZSbzZNeGlWRjU3d0VoN093PT0</t>
  </si>
  <si>
    <t>TAPETE MUSICAL INFANTIL -tapete multifuncional de atividades para bebês vem com 10 teclas de piano, 10 melodias musicais e 8 sons de instrumentos (piano, violino, acordeão, sax, xilofone, clarinete, guitarra, flauta). Funções Play e Record, por meio</t>
  </si>
  <si>
    <t>MUNICÍPIO DE MARILUZ</t>
  </si>
  <si>
    <t>TAPETE DE ATIVIDADES COM PIANO PARA BEBÊS</t>
  </si>
  <si>
    <t>25/04/2024</t>
  </si>
  <si>
    <t>MUNICÍPIO DE PINHAIS</t>
  </si>
  <si>
    <t>Tapete De Atividades Com Play Piano Baleia Azul - Maxibaby</t>
  </si>
  <si>
    <t>https://shopee.com.br/product/340054154/10408519036?gads_t_sig=VTJGc2RHVmtYMTlxTFVSVVRrdENkVHQ3ZkZSUTMrR3pBWmZZNzdrcnRBM0JCamhjTHhqOXY1anMwSjBkN01seTVaRUdNaGhUa2NsN3dhOXVCYUg5ekFrTnZaSWUveWwxZExrMTU0TWZKb0N2TmRDVkliNTRmZDJwajUrdnFBenVPQnhocE1FcHpMeUUvY2hNZ3RMWVh3PT0</t>
  </si>
  <si>
    <t>Replay Kids Tapete De Atividades Com Piano Musical Joy Da - Mar Azul</t>
  </si>
  <si>
    <t>Amazon.com.br - Retail</t>
  </si>
  <si>
    <t>https://www.amazon.com.br/Tapete-Atividades-Musical-Replay-Kids/dp/B0BBSRQ5Q2?source=ps-sl-shoppingads-lpcontext&amp;ref_=fplfs&amp;psc=1&amp;smid=A1ZZFT5FULY4LN</t>
  </si>
  <si>
    <t>14/03/2025 10:53</t>
  </si>
  <si>
    <t>https://www.mercadolivre.com.br/tapete-de-atividades-com-play-piano-baleia-azul-maxibaby/p/MLB40861843?pdp_filters=item_id%3AMLB5068252546&amp;from=gshop&amp;matt_tool=83257274&amp;matt_word=&amp;matt_source=google&amp;matt_campaign_id=22090193888&amp;matt_ad_group_id=174661975644&amp;matt_match_type=&amp;matt_network=g&amp;matt_device=c&amp;matt_creative=727914180463&amp;matt_keyword=&amp;matt_ad_position=&amp;matt_ad_type=pla&amp;matt_merchant_id=735128761&amp;matt_product_id=MLB40861843-product&amp;matt_product_partition_id=2388295788214&amp;matt_target_id=pla-2388295788214&amp;cq_src=google_ads&amp;cq_cmp=22090193888&amp;cq_net=g&amp;cq_plt=gp&amp;cq_med=pla&amp;gad_source=1&amp;gclid=EAIaIQobChMIoL3tgdyJjAMVnCVECB3tqBe6EAQYAyABEgIKCfD_BwE</t>
  </si>
  <si>
    <t>Tapete infantil tatame emborrachado dupla face macio térmico e dobrável (2,00 x 1,50)</t>
  </si>
  <si>
    <t>PM DE ROSÁRIO DO SUL</t>
  </si>
  <si>
    <t>TAPETE EMBORRACHADO DUPLA FACE  MEDINDO : 1,80CM X 1,20 CM, TÉRMICO, TATAME INFANTIL EDUCATIVO PARA BEBÊ, COM ESTAMPAS INFANTIS E INTERATIVAS. (ALFABETO, MINI CIDADE, TRÂNSITO)</t>
  </si>
  <si>
    <t>10/04/2024</t>
  </si>
  <si>
    <t>MUNICÍPIO DE PATO BRAGADO</t>
  </si>
  <si>
    <t>TAPETE TÉRMICO INFANTIL EMBORRACHADO DUPLA FACE DOBRAVEL COM NO MINIMO AS SEGUINTES CARCATERÍSTICAS: TÉRMICO, COM 8MM DE ESPESSURA, 2,0 X 1,5M (CXL), IMPERMEÁVEL, EMBORRACHADO E COM TEXTURA PARA O BEBÊ NÃO ESCORREGAR</t>
  </si>
  <si>
    <t>11/04/2024</t>
  </si>
  <si>
    <t>PM DE CANDELÁRIA</t>
  </si>
  <si>
    <t>Tapete Térmico Emborrachado Dupla Face   Medidas Aproximadas: Comprimento: 200 cm. Largura: 180 cm. Espessura:0,6 mm. Composição: 100% epe. Conteúdo da Embalagem: 1 Tapete Infantil P/Recreação Dobrável 1,80 x 2,00m. 1 Bolsa de Transporte</t>
  </si>
  <si>
    <t>14/10/2024</t>
  </si>
  <si>
    <t>MUNICÍPIO DE NOVA SANTA BÁRBARA</t>
  </si>
  <si>
    <t>Tapete infantil térmico dupla face, durável educativo e fácil de limpar com forro macio Antiderrapante. Antialérgico e atóxico, dupla face, com desenhos infantis dos dois lados EPE Sintético Impermeável.Tamanho 1,20cm X 1,80cm com 0,5 Cm de Espessura. A estampa deve ser colorida e divertida, estimulante para as crianças, as estampas deverão ser unissex.</t>
  </si>
  <si>
    <t>Tapete Térmico Emborrachado Dupla Face Infantil para Atividades Cidade 1,50 x 2 ...</t>
  </si>
  <si>
    <t>https://www.amazon.com.br/Tapete-T%C3%A9rmico-Emborrachado-Infantil-Atividades/dp/B08JZBBJG7?source=ps-sl-shoppingads-lpcontext&amp;ref_=fplfs&amp;psc=1&amp;smid=A3RPVLO6POJRFK</t>
  </si>
  <si>
    <t>Tapete Tatame Infantil Emborrachado Dupla Face Grande 180 Cm A3G MAGAZINE</t>
  </si>
  <si>
    <t>https://produto.mercadolivre.com.br/MLB-3025918382-tapete-tatame-infantil-emborrachado-dupla-face-grande-180-cm-_JM?matt_tool=18956390&amp;utm_source=google_shopping&amp;utm_medium=organic</t>
  </si>
  <si>
    <t>Cortador Forminha De Massinha Molde Modelar: formato de animais. Moldes várias cores</t>
  </si>
  <si>
    <t>08/11/2024</t>
  </si>
  <si>
    <t>PM DE ALTO ALEGRE</t>
  </si>
  <si>
    <t>FORMINHA DE MASSINHA DE MODELAR  100 FORMINHAS DE MASSINHA DE MODELAR MOLDE CORTADOR; 6CMX4CM. O KIT POSSUI 10 MOLDES DIFERENTES.</t>
  </si>
  <si>
    <t>MUNICÍPIO DE ESPIGÃO ALTO DO IGUAÇU</t>
  </si>
  <si>
    <t>55</t>
  </si>
  <si>
    <t>MOLDES PARA MASSA DE MODELAR: Cortador de massinha de modelar. Confeccionado em plástico colorido, diversas cores, com 10 figuras de formatos diferentes, comprimento de 4,0cm e 1,5cm de altura.Emb</t>
  </si>
  <si>
    <t>14/05/2024</t>
  </si>
  <si>
    <t>MUNICÍPIO DE PONTAL DO PARANÁ</t>
  </si>
  <si>
    <t>FORMINHA DE MODELAR MASSINHA</t>
  </si>
  <si>
    <t>06/09/2024</t>
  </si>
  <si>
    <t>MUNICÍPIO DE RIO BRANCO DO IVAÍ</t>
  </si>
  <si>
    <t>FORMINHA E CORTADOR DE MASSINHA DE MODELAR</t>
  </si>
  <si>
    <t>02/09/2024</t>
  </si>
  <si>
    <t>MUNICÍPIO DE SÃO JOSÉ DAS PALMEIRAS</t>
  </si>
  <si>
    <t>Andador De Bebê C/ Centro Atividade Andador De Bebê C/ Centro Atividade Para estimular os primeiros passinhos! Brinquedo 2 em 1, é um andador e um centro de atividades  Tamanho do Produto: Altura: 43,5 cm Comprimento: 39,5 cm Largura: 34 cm</t>
  </si>
  <si>
    <t>20/06/2024</t>
  </si>
  <si>
    <t>MUNICÍPIO DE IVAÍ</t>
  </si>
  <si>
    <t>ANDADOR INFANTIL COM ATIVIDADES EDUCATIVAS MUSICAIS COM EMPURRADOR; PRODUTO INDICADO PARA CRIANÇAS A PARTIR DE 09 MESES; PRODUTO UNISSEX; PESO MÁXIMO SUPORTADO: 15KG; CONTENDO DOBRA COMPACTA E ALTURA REGULÁVEL; CONTENDO DIVERSAS FUNÇÕES, BRINQUEDOS REMOVÍVEIS E DIVERSOS EFEITOS SONOROS; PODENDO CONTER: PAINEL DE JOGOS REMOVÍVEL, LOUSA MÁGICA, PIANO MUSICAL COM NO MÍNIMO 05 TECLAS MUSICAIS, BRINQUEDO CHOCALHO; MULTICOLORIDO; UTILIZA PILHAS AA; MEDIDAS APROXIMADAS (AXLXC): 46 X 35 X 42 CM; O PRODUTO DEVE CONTER SELO DE SEGURANÇA INMETRO; MARCA DE REFERÊNCIA: BUBA 6849.</t>
  </si>
  <si>
    <t>01/10/2024</t>
  </si>
  <si>
    <t>Prefeitura Municipal de Formosa do Sul</t>
  </si>
  <si>
    <t>Andador Educativo Musical Didático Multmaxx Colorido</t>
  </si>
  <si>
    <t>14/03/2025 09:11</t>
  </si>
  <si>
    <t>https://www.amazon.com.br/Andador-Educativo-Did%C3%A1tico-Musical-Multmaxx/dp/B0BRNWGH6M?source=ps-sl-shoppingads-lpcontext&amp;ref_=fplfs&amp;psc=1&amp;smid=A28LNSHR94SL25</t>
  </si>
  <si>
    <t>Andador Centro De Atividades Didático Musical - Huanger 1866</t>
  </si>
  <si>
    <t>https://www.mercadolivre.com.br/andador-centro-de-atividades-didatico-musical-huanger-1866/p/MLB31194740?matt_tool=18956390&amp;utm_source=google_shopping&amp;utm_medium=organic&amp;pdp_filters=item_id%3AMLB4875016692&amp;from=gshop</t>
  </si>
  <si>
    <t>Andador Centro de Atividades Didático Musical - Baby Style</t>
  </si>
  <si>
    <t>14/03/2025 11:10</t>
  </si>
  <si>
    <t>https://www.magazineluiza.com.br/andador-centro-de-atividades-didatico-musical-baby-style/p/gh30gejeej/bb/adbb/?&amp;seller_id=fjmodabebe&amp;utm_source=google&amp;utm_medium=cpc&amp;utm_term=76932&amp;utm_campaign=google_eco_per_ven_pla_lon_sor_3p_bb-br-itm-li-b&amp;utm_content=&amp;partner_id=76932&amp;gclsrc=aw.ds&amp;gad_source=4&amp;gclid=EAIaIQobChMI3If-6t-JjAMVr2BIAB2mMjklEAQYCCABEgKIvvD_BwE</t>
  </si>
  <si>
    <t>25/03/2024</t>
  </si>
  <si>
    <t>PM DE FAZENDA VILANOVA</t>
  </si>
  <si>
    <t>UND</t>
  </si>
  <si>
    <t>04/11/2024</t>
  </si>
  <si>
    <t>Prefeitura Municipal de Criciúma</t>
  </si>
  <si>
    <t>PE160/2024</t>
  </si>
  <si>
    <t>MUNICÍPIO DE SANTA ISABEL DO IVAÍ</t>
  </si>
  <si>
    <t>BASTÃO COLA QUENTE GROSSO (REFIL)</t>
  </si>
  <si>
    <t>01/04/2024</t>
  </si>
  <si>
    <t>PM DE ENCANTADO</t>
  </si>
  <si>
    <t>COLA QUENTE BASTÃO GROSSO 12MM  (10107)</t>
  </si>
  <si>
    <t>PM DE ANTÔNIO PRADO</t>
  </si>
  <si>
    <t>67</t>
  </si>
  <si>
    <t>Refil de Cola Quente Grossa 11,2mm x 30cm</t>
  </si>
  <si>
    <t>14/03/2025 11:16</t>
  </si>
  <si>
    <t>Bastex Artesanatos</t>
  </si>
  <si>
    <t>https://www.bastexartesanatos.com.br/refil-de-cola-quente-grossa-11-2mm-x-30cm?gad_source=1&amp;gclid=EAIaIQobChMIjou3guGJjAMVsEFIAB1VfSdNEAYYAiABEgL7tPD_BwE</t>
  </si>
  <si>
    <t>TINTA GUACHE COR AMARELA  - POTE 250ML</t>
  </si>
  <si>
    <t>TINTA GUACHE AMARELA 250 G</t>
  </si>
  <si>
    <t>TINTA GUACHE 250 ML AMARELA</t>
  </si>
  <si>
    <t>PM DE QUEVEDOS</t>
  </si>
  <si>
    <t>TINTA GUACHE 250 ml cor  amarela</t>
  </si>
  <si>
    <t>26/07/2024</t>
  </si>
  <si>
    <t>MUNICÍPIO DE JESUITAS</t>
  </si>
  <si>
    <t>Tinta Guache 250ML Amarelo Maripel - 1 Unidade - 135925</t>
  </si>
  <si>
    <t>14/03/2025 11:21</t>
  </si>
  <si>
    <t>Atacado Jandaia</t>
  </si>
  <si>
    <t>https://atacadojandaia.com.br/vitrine/produto/tinta-guache-250ml-amarelo-maripel---1-unidade-sz2tvgbg?gad_source=4&amp;gclid=EAIaIQobChMI9fvrsuKJjAMV11pIAB0gCjSdEAQYBiABEgKHxPD_BwE</t>
  </si>
  <si>
    <t>TINTA GUACHE 250ML AZUL CLARO</t>
  </si>
  <si>
    <t>FRASCO</t>
  </si>
  <si>
    <t>15/01/2025</t>
  </si>
  <si>
    <t>Prefeitura Municipal de São João do Itaperiú</t>
  </si>
  <si>
    <t>28/2024 - PRE</t>
  </si>
  <si>
    <t>TINTA GUACHE AZUL CLARO 250G</t>
  </si>
  <si>
    <t>TINTA GUACHE 250 ML - AZUL CLARO</t>
  </si>
  <si>
    <t>PM DE FORQUETINHA</t>
  </si>
  <si>
    <t>TINTA GUACHE FRASCO DE 250 ML COR: AZUL CLARO</t>
  </si>
  <si>
    <t>FR</t>
  </si>
  <si>
    <t>06/05/2024</t>
  </si>
  <si>
    <t>PM DE NOVA PALMA</t>
  </si>
  <si>
    <t>TINTA GUACHE 250 ML, ATÓXICA, SOLÚVEL EM ÁGUA, NA COR: AZUL CLARO</t>
  </si>
  <si>
    <t>06/01/2025</t>
  </si>
  <si>
    <t>Tinta Guache 250ml Heróis Azul Claro Radex</t>
  </si>
  <si>
    <t>https://www.kalunga.com.br/prod/tinta-guache-azul-claro-250ml-8353-radex-po-1-un/700356?srsltid=AfmBOorKSvRw4vOZe081w0268pZZp7pJk4HYTQHyXeSjmiXx_G47YN7ZYGM</t>
  </si>
  <si>
    <t>Tinta Guache 250ml Faber-Castell - Azul Claro</t>
  </si>
  <si>
    <t>https://www.amazon.com.br/Tinta-Guache-Faber-Castell-Azul-Claro/dp/B0CGC9RLGH?source=ps-sl-shoppingads-lpcontext&amp;ref_=fplfs&amp;psc=1&amp;smid=A1ZZFT5FULY4LN</t>
  </si>
  <si>
    <t>Tinta Guache 250ml Azul Claro - Maripel</t>
  </si>
  <si>
    <t>https://www.magazineluiza.com.br/tinta-guache-250ml-azul-claro-maripel/p/jj2jckgfje/am/ttgh/?seller_id=magarmarinho&amp;srsltid=AfmBOoqGXthKrIODR9uDw_4tAgBQ8e0FKoqhWxV9-Q3mJCBfy_dw0O3aK5w</t>
  </si>
  <si>
    <t>Tinta guache, cor vermelha, frasco c/ min. 250ml</t>
  </si>
  <si>
    <t>20/12/2024</t>
  </si>
  <si>
    <t>PM DE PORTO ALEGRE</t>
  </si>
  <si>
    <t>387</t>
  </si>
  <si>
    <t>TINTA GUACHE 250ML Cor vermelho</t>
  </si>
  <si>
    <t>PM DE VILA MARIA</t>
  </si>
  <si>
    <t>TINTA GUACHE  250 G VERMELHA</t>
  </si>
  <si>
    <t>TINTA GUACHE. POTE COM 250 ML. CORES: AMARELA, PRETA, VERMELHA, BRANCO E AZUL.</t>
  </si>
  <si>
    <t>26/06/2024</t>
  </si>
  <si>
    <t>AUTARQUIA MUNICIPAL DE MOBILIDADE, TRANSITO E CIDADANIA - TRANSITAR</t>
  </si>
  <si>
    <t>Tinta Guache 250 Ml - Acrilex - Vermelho Fogo</t>
  </si>
  <si>
    <t>Lojas Caçula</t>
  </si>
  <si>
    <t>https://www.lojascacula.com.br/tempera-guache-250ml-02023-u-2578/p?idsku=3883&amp;srsltid=AfmBOopjAjhUmZJozhz5rwnErQ58AumvjQHmr5yIu_LWQFpbbEs9c9c2DGM</t>
  </si>
  <si>
    <t>Tinta Guache, Vermelho 250ml, 2574, Radex - PO 1 UN</t>
  </si>
  <si>
    <t>14/03/2025 11:27</t>
  </si>
  <si>
    <t>https://www.kalunga.com.br/prod/tinta-guache-vermelho-250ml-2574-radex-po-1-un/700363?cq_src=google_ads&amp;cq_cmp=17568081483&amp;cq_con=&amp;cq_term=&amp;cq_med=pla&amp;cq_plac=&amp;cq_net=x&amp;cq_pos=&amp;cq_plt=gp&amp;pcID=3914&amp;gad_source=4&amp;gclid=EAIaIQobChMIytnY4uOJjAMVEVVIAB3g0Au5EAQYBCABEgIhefD_BwE</t>
  </si>
  <si>
    <t>Tinta guache 250ml, verde</t>
  </si>
  <si>
    <t>TINTA GUACHE 250ML VERDE</t>
  </si>
  <si>
    <t>CAIXA</t>
  </si>
  <si>
    <t>02/12/2024</t>
  </si>
  <si>
    <t>Prefeitura Municipal de Balneário Arroio do Silva</t>
  </si>
  <si>
    <t>22/2024 - PRE</t>
  </si>
  <si>
    <t>TINTA GUACHE 250ML Cor verde</t>
  </si>
  <si>
    <t>TINTA GUACHE COR VERDE - POTE 250ML</t>
  </si>
  <si>
    <t>Tinta Guache 250 Ml Verde Radex</t>
  </si>
  <si>
    <t>https://www.kalunga.com.br/prod/tinta-guache-verde-250ml-2573-radex-po-1-un/700358?srsltid=AfmBOooK5V0cKjx1ZCcpCQ_Qxo99AZUxOL7BwZC68HKcUEhwDnswcPvIsN8</t>
  </si>
  <si>
    <t>Faber Castell - Tinta Guache Verde 250ml</t>
  </si>
  <si>
    <t>https://www.amazon.com.br/Tinta-Guache-Faber-Castell-Verde-250ml/dp/B0CGC29RK6?source=ps-sl-shoppingads-lpcontext&amp;ref_=fplfs&amp;psc=1&amp;smid=A1ZZFT5FULY4LN</t>
  </si>
  <si>
    <t>Tinta Guache Verde 250ml - Lyke</t>
  </si>
  <si>
    <t>MiniPreço</t>
  </si>
  <si>
    <t>https://www.minipreco.com.br/19222688-tinta-guache-verde-250ml---lyke/p?idsku=18894&amp;srsltid=AfmBOorBg4vjg9mxDPuywbRGfWU_1oVxJyeEJye1m-LqCNw8iiHKDlU2ucA</t>
  </si>
  <si>
    <t>TINTA GUACHE 250ML Cor azul</t>
  </si>
  <si>
    <t>TINTA GUACHE 250 G AZUL</t>
  </si>
  <si>
    <t>TINTA GUACHE 250 ML AZUL</t>
  </si>
  <si>
    <t>TINTA GUACHE SOLÚVEL EM ÁGUA - EMBALAGEM COM 250 ML - AZUL</t>
  </si>
  <si>
    <t>09/08/2024</t>
  </si>
  <si>
    <t>MUNICÍPIO DE BITURUNA</t>
  </si>
  <si>
    <t>Tinta Guache Faber-Castell, Azul - 250ml</t>
  </si>
  <si>
    <t>14/03/2025 11:34</t>
  </si>
  <si>
    <t>https://www.amazon.com.br/Tinta-Guache-Faber-Castell-Azul-250ml/dp/B0CGCPXJ6C/ref=asc_df_B0CGCPXJ6C/?tag=googleshopp00-20&amp;linkCode=df0&amp;hvadid=709857019608&amp;hvpos=&amp;hvnetw=g&amp;hvrand=16223723893049881405&amp;hvpone=&amp;hvptwo=&amp;hvqmt=&amp;hvdev=c&amp;hvdvcmdl=&amp;hvlocint=&amp;hvlocphy=1001686&amp;hvtargid=pla-2273891041406&amp;psc=1&amp;mcid=5184f3ac31be32d4b6e5f516d3680f07&amp;tag=googleshopp00-20&amp;linkCode=df0&amp;hvadid=709857019608&amp;hvpos=&amp;hvnetw=g&amp;hvrand=16223723893049881405&amp;hvpone=&amp;hvptwo=&amp;hvqmt=&amp;hvdev=c&amp;hvdvcmdl=&amp;hvlocint=&amp;hvlocphy=1001686&amp;hvtargid=pla-2273891041406&amp;psc=1&amp;language=pt_BR&amp;gad_source=4</t>
  </si>
  <si>
    <t>Tinta Guache, Azul Escuro, 250ml, 2570, Radex - PO 1 UN</t>
  </si>
  <si>
    <t>14/03/2025 11:35</t>
  </si>
  <si>
    <t>https://www.kalunga.com.br/prod/tinta-guache-azul-escuro-250ml-2570-radex-po-1-un/700357?cq_src=google_ads&amp;cq_cmp=17568081483&amp;cq_con=&amp;cq_term=&amp;cq_med=pla&amp;cq_plac=&amp;cq_net=x&amp;cq_pos=&amp;cq_plt=gp&amp;pcID=3914&amp;gad_source=4&amp;gclid=EAIaIQobChMI0sb2n-WJjAMVd0FIAB3IjBaDEAQYAiABEgLfjfD_BwE</t>
  </si>
  <si>
    <t>Tinta guache, cor preta, frasco c/ min. 250ml</t>
  </si>
  <si>
    <t>TINTA GUACHE 250 ML PRETA</t>
  </si>
  <si>
    <t>TINTA GUACHE FRASCO DE 250 ML COR: PRETA</t>
  </si>
  <si>
    <t>Tinta Guache 250 Ml Preto Maripel</t>
  </si>
  <si>
    <t>http://atacadojandaia.com.br/vitrine/produto/tinta-guache-250ml-preto-maripel---1-unidade-uedcvamt?srsltid=AfmBOoqAhQUxEVVJyvEndpggXmPr11w8hFqY4XlLZAnbo2jOt_4IDTHU5hA</t>
  </si>
  <si>
    <t>Faber Castell - Tinta Guache Preto 250ml</t>
  </si>
  <si>
    <t>https://www.amazon.com.br/Tinta-Guache-Faber-Castell-Preto-250ml/dp/B0CGC7FZHT?source=ps-sl-shoppingads-lpcontext&amp;ref_=fplfs&amp;psc=1&amp;smid=A1ZZFT5FULY4LN</t>
  </si>
  <si>
    <t>TINTA GUACHE 250ML Cor branca</t>
  </si>
  <si>
    <t>Tinta guache, cor branca, frasco c/ min. 250ml</t>
  </si>
  <si>
    <t>TINTA GUACHE BRANCA 250 G</t>
  </si>
  <si>
    <t>TINTA GUACHE 250 ML BRANCA</t>
  </si>
  <si>
    <t>Tinta Guache Unidade Acrilex Pote 250ml Cor Colorida Cor Branco</t>
  </si>
  <si>
    <t>Max livraria e informática</t>
  </si>
  <si>
    <t>https://www.maxlivraria.com.br/MLB-3524102823-tinta-guache-unidade-acrilex-pote-250ml-escolha-cor-colorida-_JM?variation=180832477139&amp;srsltid=AfmBOooVdDil2OO0dzT3u2Dr4d9cnEJpSvr-7jjNBP9_9GEPUW6H9q6YaYI</t>
  </si>
  <si>
    <t>Tinta Guache, Branco 250ml, 2568, Radex - PO 1 UN</t>
  </si>
  <si>
    <t>14/03/2025 11:43</t>
  </si>
  <si>
    <t>https://www.kalunga.com.br/prod/tinta-guache-branco-250ml-2568-radex-po-1-un/700359?srsltid=AfmBOoq6Jp8tT9hB9qM3Y3ZwA52ncWyvSrBgHc4ctlChVTgAyMvkYzktkrc&amp;gStoreCode=kalunga60</t>
  </si>
  <si>
    <t>TINTA GUACHE 250ML LARANJA</t>
  </si>
  <si>
    <t>Tinta guache, cor laranja, frasco c/ min. 250ml</t>
  </si>
  <si>
    <t>TINTA GUACHE FRASCO DE 250 ML COR: LARANJA</t>
  </si>
  <si>
    <t>TINTA GUACHE 250 ML, ATÓXICA, SOLÚVEL EM ÁGUA, NA COR: LARANJA</t>
  </si>
  <si>
    <t>Tinta Guache 250ml Laranja Radex</t>
  </si>
  <si>
    <t>https://www.kalunga.com.br/prod/tinta-guache-laranja-250ml-2569-radex-po-1-un/700360?srsltid=AfmBOoo3cPAGGqOxkY0o0EtEE5oYSh4ohtaLKnfPTiDr_Bg7P33V0fW4wZs</t>
  </si>
  <si>
    <t>Tinta Guache 250ml Laranja - Maripel</t>
  </si>
  <si>
    <t>http://atacadojandaia.com.br/vitrine/produto/tinta-guache-250ml-laranja-maripel---1-unidade-tr9kqw4b?srsltid=AfmBOop5V9ZSKabvGr7492vJlU4OKYqs9Cs5bScqfSFnOmf4YDl5eKJ_N8U</t>
  </si>
  <si>
    <t>TINTA GUACHE 250ML MARROM</t>
  </si>
  <si>
    <t>TINTA GUACHE 250ML</t>
  </si>
  <si>
    <t>06/11/2024</t>
  </si>
  <si>
    <t>MUNICÍPIO DE CORBÉLIA</t>
  </si>
  <si>
    <t>TINTA GUACHE MARROM 250G</t>
  </si>
  <si>
    <t>TINTA GUACHE 250 ML, SOLUVEL EM AGUA, NÃO TOXICA, COR MARROM.</t>
  </si>
  <si>
    <t>MUNICÍPIO DE PALOTINA</t>
  </si>
  <si>
    <t>TINTA GUACHE 250 ML, ATÓXICA, SOLÚVEL EM ÁGUA, NA COR: AZUL CLARO MARROM</t>
  </si>
  <si>
    <t>Tinta Guache 250ml Marrom Radex</t>
  </si>
  <si>
    <t>https://www.kalunga.com.br/prod/tinta-guache-marrom-250ml-2570-radex-po-1-un/700361?srsltid=AfmBOopI7c5yAfZ7bRqzFwUjVSOg0oCHjbSXNip3tAasnx2kL1nKVK12XeA</t>
  </si>
  <si>
    <t>Tinta Guache Marrom 250ml - Lyke</t>
  </si>
  <si>
    <t>https://www.minipreco.com.br/19222685-tinta-guache-marrom-250ml---lyke/p?idsku=18897&amp;srsltid=AfmBOorF-f5yKeSWLublmdWlzqyippiUxtSu3zFeK92BRtaRSNSTQPCKi1E</t>
  </si>
  <si>
    <t>TINTA GUACHE 250ML ROSA</t>
  </si>
  <si>
    <t>TINTA GUACHE ROSA 250 G</t>
  </si>
  <si>
    <t>TINTA GUACHE FRASCO DE 250 ML COR: ROSA PINK</t>
  </si>
  <si>
    <t>TINTA GUACHE SOLÚVEL EM ÁGUA - EMBALAGEM COM 250 ML - ROSA</t>
  </si>
  <si>
    <t>Faber Castell - Tinta Guache Rosa 250ml</t>
  </si>
  <si>
    <t>https://www.kalunga.com.br/prod/tinta-guache-faber-castell-250ml-rosa-pt-1-un/700380?srsltid=AfmBOorVBjGfuYaF0i-BihyJ7_crqCiDeTqly8fgnpycU9sEg6YTawtFJxQ</t>
  </si>
  <si>
    <t>Tinta Guache 250ml Evident Rosa</t>
  </si>
  <si>
    <t>Mikroshop</t>
  </si>
  <si>
    <t>https://www.mikroshop.com.br/produtos/tinta-guache-evident-250ml-cores-diversas-gr-quimica/?pf=gs&amp;variant=155808336</t>
  </si>
  <si>
    <t>Tinta Guache Rosa 250ml - Lyke</t>
  </si>
  <si>
    <t>https://www.minipreco.com.br/19222687-tinta-guache-rosa-250ml---lyke/p?idsku=18895&amp;srsltid=AfmBOoo3845fU_Y5UachTzUFoXPl_DZsrgIoP1nJUf0unezgqStx03Qun9U</t>
  </si>
  <si>
    <t>TINTA GUACHE 250ml</t>
  </si>
  <si>
    <t>TINTA GUACHE ROXO 250ML</t>
  </si>
  <si>
    <t>TINTA GUACHE ROXA 250 G</t>
  </si>
  <si>
    <t>Tinta tempera guache, cor roxa, frasco com 250ml aproximadamente</t>
  </si>
  <si>
    <t>14/11/2024</t>
  </si>
  <si>
    <t>447</t>
  </si>
  <si>
    <t>Tinta Guache 250ml Violeta - Acrilex</t>
  </si>
  <si>
    <t>Atacado de Papelaria Zona Leste</t>
  </si>
  <si>
    <t>https://www.zonaleste.com.br/tinta-guache-250ml-violeta--acrilex.24013.html?srsltid=AfmBOoq84b-57rB7Uo3cgeHoedAfY6dnL7dylWPbUeeKktBQqRYqWNK9EeA</t>
  </si>
  <si>
    <t>13/12/2024</t>
  </si>
  <si>
    <t>PM DE TRAVESSEIRO</t>
  </si>
  <si>
    <t>PINCEL CHATO Nº 2 PINCEL CHATO Nº 2 PARA PINTURA EM TECIDO Nº 2 - CABO EM MADEIRA.</t>
  </si>
  <si>
    <t>10/07/2024</t>
  </si>
  <si>
    <t>MUNICÍPIO DE FRANCISCO BELTRÃO</t>
  </si>
  <si>
    <t>Pincel nº 2, cabo longo, formato chato</t>
  </si>
  <si>
    <t>18/06/2024</t>
  </si>
  <si>
    <t>PM DE PROGRESSO</t>
  </si>
  <si>
    <t>PINCEL ARTÍSTICO Nº 2, FORMATO CHATO,  (CIM6473)</t>
  </si>
  <si>
    <t>15/10/2024</t>
  </si>
  <si>
    <t>Prefeitura Municipal de Xaxim</t>
  </si>
  <si>
    <t>PE90019/2024</t>
  </si>
  <si>
    <t>Pincel Chato Escolar Cerdas Naturais nº 2</t>
  </si>
  <si>
    <t>09/07/2024</t>
  </si>
  <si>
    <t>MUNICÍPIO DE SALTO DO LONTRA</t>
  </si>
  <si>
    <t>Pincel Chato N:815 - 2 Tigre</t>
  </si>
  <si>
    <t>14/03/2025 11:56</t>
  </si>
  <si>
    <t>A Sacaria</t>
  </si>
  <si>
    <t>https://www.asacaria.com.br/pincel-chato-n-815---2-tigre/p?idsku=621&amp;gad_source=4&amp;gclid=EAIaIQobChMI8ti3nuqJjAMVXihECB0MECxUEAQYAyABEgIDBPD_BwE</t>
  </si>
  <si>
    <t>Pincel Achatado 615 Nº 2 | Roma</t>
  </si>
  <si>
    <t>14/03/2025 11:57</t>
  </si>
  <si>
    <t>De Bem Tintas</t>
  </si>
  <si>
    <t>https://www.debemtintas.com.br/acessorios-de-pintura/pincel-achatado/pincel-achatado-615-no-2-roma?gad_source=4&amp;gclid=EAIaIQobChMI8ti3nuqJjAMVXihECB0MECxUEAQYAiABEgI2TvD_BwE</t>
  </si>
  <si>
    <t>PINCEL Nº4, FORMATO CHATO, COMPOSTO DE VIROLA EM ALUMÍNIO E CERDAS.</t>
  </si>
  <si>
    <t>13/05/2024</t>
  </si>
  <si>
    <t>Prefeitura Municipal de Treviso</t>
  </si>
  <si>
    <t>13/2024 - PRE</t>
  </si>
  <si>
    <t>PINCEL PARA ARTESANATO CHATO SINTÉTICO SUAVE Nº4</t>
  </si>
  <si>
    <t>Prefeitura Municipal de Tijucas</t>
  </si>
  <si>
    <t>7/2024 - PRE</t>
  </si>
  <si>
    <t>PINCEL DE PINTURA Nº4</t>
  </si>
  <si>
    <t>PINCEL CHATO Nº 04 (15121)</t>
  </si>
  <si>
    <t>Pincel Chato Tigre 815 - 4</t>
  </si>
  <si>
    <t>Armarinho São José</t>
  </si>
  <si>
    <t>https://www.armarinhosaojose.com.br/pincel-tigre-ref-815-sintetico.40029.html?srsltid=AfmBOopr0q3wNaucTCrsod_4JfiaEGxv4PU3U-mIAmic_4pgcQ42r2FFg7Q</t>
  </si>
  <si>
    <t>Pincel Escolar Chato 815-04 Leo&amp;Leo</t>
  </si>
  <si>
    <t>https://www.amazon.com.br/Escolar-Individual-Blister-Leonora-Amarelo/dp/B07XBZLM8F?source=ps-sl-shoppingads-lpcontext&amp;ref_=fplfs&amp;psc=1&amp;smid=A1ZZFT5FULY4LN</t>
  </si>
  <si>
    <t>PINCEL MACIO CHATO Nº 6</t>
  </si>
  <si>
    <t>PM DE MUITOS CAPÕES</t>
  </si>
  <si>
    <t>Pincel  Pincel  Pincel Chato Nº 6 - 815 Cerda Natural Cabo Longo</t>
  </si>
  <si>
    <t>PINCEL ARTÍTICO CHATO Nº 06</t>
  </si>
  <si>
    <t>Prefeitura Municipal de Santa Rosa do Sul</t>
  </si>
  <si>
    <t>PINCEL CHATO Nº 06  (15120)</t>
  </si>
  <si>
    <t>Pincel - chato, cerda natural nº 06.</t>
  </si>
  <si>
    <t>23/01/2025</t>
  </si>
  <si>
    <t>PM DE SÃO JOSÉ DOS AUSENTES</t>
  </si>
  <si>
    <t>Pincel Chato - No 6</t>
  </si>
  <si>
    <t>Tavi Papelaria</t>
  </si>
  <si>
    <t>https://www.tavipapelaria.com.br/arte-e-artesanato/telas-e-pinceis/pincel-longo-chato-no-6-fokinho</t>
  </si>
  <si>
    <t>Pincel Tigre Chato 811 6</t>
  </si>
  <si>
    <t>Grafitti Artes</t>
  </si>
  <si>
    <t>https://www.grafittiartes.com.br/pincel_serie_811_chato_tigre/p</t>
  </si>
  <si>
    <t>Pincel Chato 8815-06 Tigre</t>
  </si>
  <si>
    <t>https://www.kalunga.com.br/prod/pincel-chato-n-06-amarelo-8815-06-tigre-bt-1-un/614160?srsltid=AfmBOoqnSRzIFT-txEHrt-quuGzU9n1VO_8y8SgqRB2sBYtu2Mba7x3EAx8</t>
  </si>
  <si>
    <t>PINCEL Nº10, FORMATO CHATO, COMPOSTO DE VIROLA EM ALUMÍNIO E CERDAS.</t>
  </si>
  <si>
    <t>Pincel p/ pintura chato nº10, cabo em madeira amarelo e virola de alumínio. Fabricação Brasileira</t>
  </si>
  <si>
    <t>07/11/2024</t>
  </si>
  <si>
    <t>MUNICÍPIO DE ÂNGULO</t>
  </si>
  <si>
    <t xml:space="preserve">PINCEL CHATO ESCOLAR Nº 10 </t>
  </si>
  <si>
    <t>08/04/2024</t>
  </si>
  <si>
    <t>PM DE SÃO PAULO DAS MISSÕES</t>
  </si>
  <si>
    <t>PINCEL CHATO Nº 10  (15118)</t>
  </si>
  <si>
    <t xml:space="preserve"> Pincel Condor N:456 - 10</t>
  </si>
  <si>
    <t>14/03/2025 12:04</t>
  </si>
  <si>
    <t>https://www.asacaria.com.br/pincel-condor-n-456---10/p?idsku=664&amp;gad_source=4&amp;gclid=EAIaIQobChMIsremi-yJjAMVQwxECB3JoyDEEAQYAiABEgLZ8fD_BwE</t>
  </si>
  <si>
    <t>Pincel chato n.10 amarelo 8815-10 Tigre PT 1 UN</t>
  </si>
  <si>
    <t>14/03/2025 12:05</t>
  </si>
  <si>
    <t>https://www.kalunga.com.br/prod/pincel-chato-n-10-amarelo-8815-10-tigre-pt-1-un/614161?cq_src=google_ads&amp;cq_cmp=17546078378&amp;cq_con=&amp;cq_term=&amp;cq_med=pla&amp;cq_plac=&amp;cq_net=x&amp;cq_pos=&amp;cq_plt=gp&amp;pcID=3912&amp;gad_source=4&amp;gclid=EAIaIQobChMIsremi-yJjAMVQwxECB3JoyDEEAQYBSABEgIoQPD_BwE</t>
  </si>
  <si>
    <t>PINCEL P/ PINTURA CHATO Nº 16 E 18.</t>
  </si>
  <si>
    <t>92</t>
  </si>
  <si>
    <t>PINCEL CHATO CERDA NATURAL Nº 16</t>
  </si>
  <si>
    <t>Pincel nº 16, cabo longo, formato chato</t>
  </si>
  <si>
    <t>PINCEL ARTE CHATO N:16.</t>
  </si>
  <si>
    <t>PC</t>
  </si>
  <si>
    <t>PM DE FLORES DA CUNHA</t>
  </si>
  <si>
    <t>94</t>
  </si>
  <si>
    <t>PINCEL ESCOLAR N° 16. COM FORMATO CHATO.</t>
  </si>
  <si>
    <t>Prefeitura Municipal de Jaborá</t>
  </si>
  <si>
    <t>Pincel Chato Tigre 815 - 16</t>
  </si>
  <si>
    <t>14/03/2025 09:12</t>
  </si>
  <si>
    <t>https://www.grafittiartes.com.br/pincel_serie_815_chato_tigre/p</t>
  </si>
  <si>
    <t>Pincel Achatado 16 Atlas 915/16</t>
  </si>
  <si>
    <t>https://www.amazon.com.br/Artistico-16-Pinc%C3%A9is-Atlas-915/dp/B076PPV8PG?source=ps-sl-shoppingads-lpcontext&amp;ref_=fplfs&amp;psc=1&amp;smid=A1ZZFT5FULY4LN</t>
  </si>
  <si>
    <t>Pincel Escolar Chato 815-16 Leo &amp; Leo</t>
  </si>
  <si>
    <t>Papelaria Femapel</t>
  </si>
  <si>
    <t>https://www.femapel.com.br/produtos/pincel-escolar-chato-815-16-leo-leo/?srsltid=AfmBOopTrJahIAoIr3YcaaAUNNy1kgLpywNTM-sSrUujsEM4hbWaPyqn81U</t>
  </si>
  <si>
    <t>PINCEL Nº 24 Chato.</t>
  </si>
  <si>
    <t>PM DE NOVA CANDELÁRIA</t>
  </si>
  <si>
    <t>MUNICÍPIO DE ANAHY</t>
  </si>
  <si>
    <t>PINCEL CHATO Nº 24 PINCEL CHATO PARA PINTURA N° 24, PELO NATURAL, DE MADEIRA</t>
  </si>
  <si>
    <t>Percentual</t>
  </si>
  <si>
    <t>28/03/2024</t>
  </si>
  <si>
    <t>MUNICÍPIO DE JAPIRA</t>
  </si>
  <si>
    <t>PINCEL CHATO N. 24</t>
  </si>
  <si>
    <t>Prefeitura Municipal de Praia Grande</t>
  </si>
  <si>
    <t>15/2024 - PRE</t>
  </si>
  <si>
    <t>PINCEL CHATO N°24 PARA PINTURA EM TECIDO Nº 24 - CABO DE MADEIRA</t>
  </si>
  <si>
    <t>Pincel Chato Tigre 815 - 24</t>
  </si>
  <si>
    <t>Pincel Longo Chato No 24 Fokinho</t>
  </si>
  <si>
    <t>https://www.tavipapelaria.com.br/arte-e-artesanato/telas-e-pinceis/pincel-longo-chato-no-24-fokinho</t>
  </si>
  <si>
    <t>Lápis 12 Cores + 3 Caras e Cores Faber Castell</t>
  </si>
  <si>
    <t>14/03/2025 12:11</t>
  </si>
  <si>
    <t>Brincasa</t>
  </si>
  <si>
    <t>https://www.brincasa.com.br/lapis-12-cores-3-caras-e-cores-faber-castell?gad_source=4&amp;gclid=EAIaIQobChMIpezV1u2JjAMVnV5IAB0_Shv_EAQYAyABEgIgQfD_BwE</t>
  </si>
  <si>
    <t>Lápis de Cor 12 Cores Faber-Castell Cara e Cores</t>
  </si>
  <si>
    <t>14/03/2025 12:12</t>
  </si>
  <si>
    <t>Casa do Papel</t>
  </si>
  <si>
    <t>https://www.casadopapel.com.br/lapis-de-cor-12-cores-faber-castell-cara-e-cores-p1023005?tsid=16&amp;gad_source=4&amp;gclid=EAIaIQobChMIpezV1u2JjAMVnV5IAB0_Shv_EAQYCCABEgLBB_D_BwE</t>
  </si>
  <si>
    <t>LAPIS DE COR ECOLAPIS 12 CORES + 3 CARAS E CORES FABER CASTELL</t>
  </si>
  <si>
    <t>14/03/2025 12:13</t>
  </si>
  <si>
    <t>https://www.tecconstore.com.br/lapis-de-cor-ecolapis-12-cores-3-caras-e-cores-faber-castell-?utm_source=google&amp;utm_medium=Shopping&amp;utm_campaign=lapis-de-cor-ecolapis-12-cores-3-caras-e-cores-faber-castell-&amp;inStock&amp;srsltid=AfmBOopHzdn8PuRqLwudw6Wm0slu2zQGINvOWitYf8AyJrGfAmMOLcyAxCM</t>
  </si>
  <si>
    <t>Lápis De Cor Caras &amp; Cores 12 + 3</t>
  </si>
  <si>
    <t>14/03/2025 12:14</t>
  </si>
  <si>
    <t>Casas Bahia</t>
  </si>
  <si>
    <t>https://www.casasbahia.com.br/lapis-de-cor-caras-cores-12-3/p/1569221237?utm_medium=Cpc&amp;utm_source=google_freelisting&amp;IdSku=1569221237&amp;idLojista=11121&amp;tipoLojista=3P&amp;srsltid=AfmBOooMlte57j4Zh5dG6EfKwBIryvJxjpyzFQV4HyOXiGJBA5k7THlcSx8</t>
  </si>
  <si>
    <t>Lápis de Escrever Preto nº02 com 50 unidades</t>
  </si>
  <si>
    <t>PM DE SALTO DO JACUÍ</t>
  </si>
  <si>
    <t>LÁPIS PRETO C/50</t>
  </si>
  <si>
    <t>17/02/2025</t>
  </si>
  <si>
    <t>PM DE LAGOA DOS TRÊS CANTOS</t>
  </si>
  <si>
    <t>LÁPIS PRETO - CAIXA COM 50 UNIDADES</t>
  </si>
  <si>
    <t>LÁPIS PRETO Nº 2 CAIXA COM 50 UNIDADES</t>
  </si>
  <si>
    <t>14/02/2025</t>
  </si>
  <si>
    <t>PM DE CANGUÇU</t>
  </si>
  <si>
    <t>BORRACHA BRANCA Nº20</t>
  </si>
  <si>
    <t>05/02/2025</t>
  </si>
  <si>
    <t>PM DE AJURICABA</t>
  </si>
  <si>
    <t>BORRACHA ESCOLAR BRANCA MACIA Nº20</t>
  </si>
  <si>
    <t>BORRACHA BRANCA ESCOLAR N°20</t>
  </si>
  <si>
    <t>PM DE IMBÉ</t>
  </si>
  <si>
    <t>112</t>
  </si>
  <si>
    <t>BORRACHA ESCOLAR Nº 20</t>
  </si>
  <si>
    <t>BORRACHA ESCOLAR Nº 20 BRANCA</t>
  </si>
  <si>
    <t>PM DE DERRUBADAS</t>
  </si>
  <si>
    <t>Borracha escolar, na cor branca, n° 20</t>
  </si>
  <si>
    <t>31/07/2024</t>
  </si>
  <si>
    <t>PM DE VICTOR GRAEFF</t>
  </si>
  <si>
    <t>Borracha Branca Record 20 Mercur</t>
  </si>
  <si>
    <t>14/03/2025 12:24</t>
  </si>
  <si>
    <t>Casadora</t>
  </si>
  <si>
    <t>https://www.casadora.com.br/volta-as-aulas/borracha-branca-macia-no20-mercur?gad_source=1&amp;gclid=EAIaIQobChMIvse5vvCJjAMVCENIAB1e3zucEAQYAiABEgJ9rPD_BwE</t>
  </si>
  <si>
    <t>Borracha Branca 20 - Leo&amp;Leo</t>
  </si>
  <si>
    <t>14/03/2025 12:26</t>
  </si>
  <si>
    <t>Papelex</t>
  </si>
  <si>
    <t>https://www.papelex.com.br/borracha-branca-pequena-20-leo-e-leo/p?idsku=3337&amp;srsltid=AfmBOooG2JidK0Jpjyp4gW2A6J8kn_FD4MlnQsc2P6-fF6sPXkZioijsqdk</t>
  </si>
  <si>
    <t>CANETINHA COLORIDA HIDROGRÁFICA TRAÇO 2,0MM, CAIXA COM DOZE CORES.</t>
  </si>
  <si>
    <t>Canetinha hidrográfica (hidrocolor) com 12 unidades, ponta de 2,0 mm,  Canetinha hidrográfica (hidrocolor) com 12 unidades, ponta de 2,0 mm, tinta lavável, atóxico, tampa antiasfixiante, corpo na cor da tinta, feito em material plástico, traços color</t>
  </si>
  <si>
    <t>CANETA COLORIDA HIDROGRÁFICA TRAÇO 1 A 4MM, CAIXA COM 12 UNIDADES</t>
  </si>
  <si>
    <t>CANETA HIDROGRÁFICA, MATERIAL: PLÁSTICO, MATERIAL PONTA: POLIÉSTER, ESPESSURA ESCRITA: MÉDIA, COR CARGA: VARIADA, APLICAÇÃO: RETROPROJETOR, CARACTERÍSTICAS ADICIONAIS: PONTA DE 2 MM, TINTA BASE DE ÁLCOOLUNIDADE DE FORNECIMENTO: CAIXA COM 12 UNIDADES</t>
  </si>
  <si>
    <t>16/04/2024</t>
  </si>
  <si>
    <t>MUNICÍPIO DE ENTRE RIOS DO OESTE</t>
  </si>
  <si>
    <t>CANETA HIDROCOR (HIDROGRÁFICA) 12 CORES, RESISTENTE PONTA POROSA 2 MM COM TAMPA PARA ENCAIXE, ANTIASFIXIANTE, POSSUI ESCRITA MACIA COM TRAÇOS BEM COLORIDOS, PARA DESENHAR, PINTAR E ESCREVER SOBRE PAPEL, PAPEL CARTÃO E CARTOLINA. TINTA À BASE DE ÁGUA LAVÁVEL QUE DISPENSA USO DE ALVEJANTES PARA RETIRAR AS MANCHAS DO UNIFORME. SELO DO INMETRO IMPRESSO.</t>
  </si>
  <si>
    <t>PM DE PINTO BANDEIRA</t>
  </si>
  <si>
    <t>Canetinha Hidrográfica 12 Cores Coloridas Ponta De 2.0mm</t>
  </si>
  <si>
    <t>14/03/2025 12:34</t>
  </si>
  <si>
    <t>https://shopee.com.br/Canetinha-Hidrogr%C3%A1fica-12-Cores-Coloridas-Ponta-De-2.0mm-i.916088011.23392598529</t>
  </si>
  <si>
    <t>Cola branca líquida, lavável,  não tóxica,  110G</t>
  </si>
  <si>
    <t>03/06/2024</t>
  </si>
  <si>
    <t>MUNICÍPIO DE CRUZMALTINA</t>
  </si>
  <si>
    <t>Cola líquida branca com 110 g</t>
  </si>
  <si>
    <t>19/04/2024</t>
  </si>
  <si>
    <t>COLA BRANCA  Cola branca líquida, tubo c/ 110 gramas</t>
  </si>
  <si>
    <t>26/11/2024</t>
  </si>
  <si>
    <t>82</t>
  </si>
  <si>
    <t>COLA BRANCA LÍQUIDA, CONTENDO NO MÍNIMO 110 GRAMAS, ATÓXICA, 1ª QUALIDADE</t>
  </si>
  <si>
    <t>Cola Branca 110g - Piratininga</t>
  </si>
  <si>
    <t>Papemix</t>
  </si>
  <si>
    <t>https://www.papemix.com.br/escolar/colas/cola-liquida/cola-branca-pira-110g?parceiro=3310&amp;srsltid=AfmBOoogKVAy_-bgmvs7KR7tg84OuFnLx3zlZegxi1wyZR8TPmR_oISFTZE</t>
  </si>
  <si>
    <t>Cola Branca Escolar Lavavel 110g - Master</t>
  </si>
  <si>
    <t>https://www.kalunga.com.br/prod/cola-branca-liquida-110g-master-1-un/214608?srsltid=AfmBOoqlru3EcBuqXizYyxVw1ZGwFw_-U6vrzsk_3Y4-1LfRPUklr0t_1WM</t>
  </si>
  <si>
    <t>GIZ DE CERA   Giz de Cera 12 Cores 9.7X0.9X9.4CM</t>
  </si>
  <si>
    <t>11/03/2024</t>
  </si>
  <si>
    <t>MUNICÍPIO DE SAPOPEMA</t>
  </si>
  <si>
    <t>Giz de cera fino com12 cores</t>
  </si>
  <si>
    <t>04/06/2024</t>
  </si>
  <si>
    <t>MUNICÍPIO DE DIAMANTE DO SUL</t>
  </si>
  <si>
    <t>GIZ DE CERA FINO; CAIXA CONTENDO 12 CORES.</t>
  </si>
  <si>
    <t>PM DE RIO DOS ÍNDIOS</t>
  </si>
  <si>
    <t>Giz de cera fino opm 12 un.</t>
  </si>
  <si>
    <t>19/06/2024</t>
  </si>
  <si>
    <t>PM DE VALE DO SOL</t>
  </si>
  <si>
    <t>GIZ DE C ERA, BASTÃO FINO. CX. 12 CORES</t>
  </si>
  <si>
    <t>PM DE SÃO PEDRO DO SUL</t>
  </si>
  <si>
    <t>Giz De Cera Fino - 12 Cores - Tris</t>
  </si>
  <si>
    <t>https://www.amazon.com.br/Cera-Tris-7897476684673-Multicor-pacote/dp/B07H91ZBQQ?source=ps-sl-shoppingads-lpcontext&amp;ref_=fplfs&amp;psc=1&amp;smid=A1ZZFT5FULY4LN</t>
  </si>
  <si>
    <t>Giz De Cera 12 Cores Fino - Leo&amp;Leo</t>
  </si>
  <si>
    <t>Norton Distribuidora</t>
  </si>
  <si>
    <t>https://www.nortondistribuidora.com.br/giz-de-cera-12-cores-fino-leoleo-4504-p2885?srsltid=AfmBOoq1UajgOJ9qUbHJAafh2ZHdfpCGRM7e338jDgzqI6zebhjBtBLz7Uo</t>
  </si>
  <si>
    <t>CARTOLINA 150G 50X66-COR BRANCO PCT COM 10</t>
  </si>
  <si>
    <t>Cartolina Padrão Branca 150g 50cm x 66cm</t>
  </si>
  <si>
    <t>14/03/2025 12:45</t>
  </si>
  <si>
    <t>Computec Londrina</t>
  </si>
  <si>
    <t>https://www.computeclondrina.com.br/papeis/papeis-cartolina/cartolina-padrao-150gm-500x660mm-branca/?utm_source=google_shopping&amp;utm_medium=search&amp;utm_campaign=comparadores&amp;srsltid=AfmBOopqxCbH3jd9-bmNcHEaK-BWwCxplAtcd8Ew-bIR5IiIWrpmxV5dWes</t>
  </si>
  <si>
    <t>CARTOLINA 150 GR 50 X 66 CM BRANCO - CHAMEX</t>
  </si>
  <si>
    <t>14/03/2025 12:46</t>
  </si>
  <si>
    <t>Office Suprimentos</t>
  </si>
  <si>
    <t>https://www.officesuprimentos.com.br/produtos/cartolina-150-gr-50-x-66-cm-branco-chamex/?variant=1035399750&amp;pf=mc&amp;srsltid=AfmBOooFq9fsQw11T3KpczF-MS43ZeRq22xIPbNo2MO6HrCGfFCObEcwGO8</t>
  </si>
  <si>
    <t>Papel cartolina branca SCRITY escolar 66x50cm 140g c/10fls</t>
  </si>
  <si>
    <t>14/03/2025 12:48</t>
  </si>
  <si>
    <t>Mics Papelaria</t>
  </si>
  <si>
    <t>https://micspapelaria.com.br/produtos/papel-cartolina-branca-scrity-escolar-66x50cm-140g-c-10fls/</t>
  </si>
  <si>
    <t>Barbante Cru 400g 6 Fios Rolo 396m</t>
  </si>
  <si>
    <t>14/03/2025 12:57</t>
  </si>
  <si>
    <t>https://produto.mercadolivre.com.br/MLB-3758183359-barbante-cru-400g-6-fios-rolo-396m-_JM</t>
  </si>
  <si>
    <t>Barbante CRU 400G 6 Fios Rolo 396M - Barb. Piratininga</t>
  </si>
  <si>
    <t>14/03/2025 12:59</t>
  </si>
  <si>
    <t>https://www.magazineluiza.com.br/barbante-cru-400g-6-fios-rolo-396m-barb-piratininga/p/bjgb7ccf2e/am/bcru/?&amp;seller_id=damasiosouza&amp;utm_source=google&amp;utm_medium=cpc&amp;utm_term=76944&amp;utm_campaign=google_eco_per_ven_pla_uti_sor_3p_cm-dec-ud-b&amp;utm_content=&amp;partner_id=76944&amp;gclsrc=aw.ds&amp;gad_source=4&amp;gclid=EAIaIQobChMI57a1hviJjAMV-FlIAB0nDQehEAQYBiABEgIvcPD_BwE</t>
  </si>
  <si>
    <t>Barbante EuroRoma Milano 400g 452m</t>
  </si>
  <si>
    <t>14/03/2025 13:04</t>
  </si>
  <si>
    <t>Bazar e Papelaria</t>
  </si>
  <si>
    <t>https://www.bazarhorizonte.com.br/barbante-milano-400g-017186/p?idsku=71205&amp;srsltid=AfmBOordBFMfoa0MTMik-KCV5U9SBoepr1R_GDFYpQ8zno5rjfQ1flGoVnQ</t>
  </si>
  <si>
    <t>Barbante Barroco Natural N.6 400g 452 metros</t>
  </si>
  <si>
    <t>14/03/2025 13:05</t>
  </si>
  <si>
    <t>https://www.armarinhosaojose.com.br/barbante-barroco-natural-n6-400g.101058.html?srsltid=AfmBOoqZ27qvruYRq_04y4LUvUfrg2APupcwj1NdeuMRvoJWwsCqRUPCrn0</t>
  </si>
  <si>
    <t>APONTADOR DE LÁPIS.  Confeccionado em plástico, com um furo, sem depósito para resíduos, caixa com 24 unidades.</t>
  </si>
  <si>
    <t>MUNICÍPIO DE TEIXEIRA SOARES</t>
  </si>
  <si>
    <t>APONTADOR PARA LÁPIS Nº 2, SEM DEPÓSITO; LÂMINA DE AÇO INOX TEMPERADO COM EXCELENTE FIO DE CORTE. CX COM 24 UNS</t>
  </si>
  <si>
    <t>PM DE NONOAI</t>
  </si>
  <si>
    <t>Apontador Simples Redondo Cores Sortidas 4530 Leo&amp;leo - Caixa Com 24 Unidades ...</t>
  </si>
  <si>
    <t>http://atacadojandaia.com.br/vitrine/produto/apontador-simples-redondo-cores-sortidas-4530-leoleo---caixa-com-24-unidades-eukh2g7b?srsltid=AfmBOopP3brtua43NTU6RV0TGr49Qe0LHBBQ7JLZN5ZvrydORcJYU3Vy04g</t>
  </si>
  <si>
    <t>Apontador Simples Léo e Léo sem Depósito - Cores Sortidas - Caixa com 24</t>
  </si>
  <si>
    <t>https://www.tkshopping.com.br/produto/apontador-sem-deposito-leo-e-leo-simples-cores-cx-com-24?utm_source=Site&amp;utm_medium=GoogleShopping&amp;utm_campaign=IntegracaoGoogle&amp;srsltid=AfmBOooalnjCKQ4j9IvnBAaR6jaLHVKLen8e5-H2uA1jNtC69KzNtCtDwCo</t>
  </si>
  <si>
    <t>Apontador sem deposito leo e leo simples cores - Leonora (cx.c/24)</t>
  </si>
  <si>
    <t>Papelaria Toledo</t>
  </si>
  <si>
    <t>https://www.papelariatoledo.com.br/apontador-sem-deposito-leo-e-leo-simples-cores-leonora-cx-c-24?utm_source=Site&amp;utm_medium=GoogleMerchant&amp;utm_campaign=GoogleMerchant&amp;srsltid=AfmBOooIsWTLra2e6WOiDFSsKbpx50r37Sv5Y5PmRzbS4dt5eJFJniP34ck</t>
  </si>
  <si>
    <t>PASTINHA TRANSPARENTE COM ELÁSTICO PASTAS ABA C/  ELÁSTICO TRANSPARENTE A4-, TAMANHO: 335 x 235 mm,  MATERIAL: PLÁSTICO.</t>
  </si>
  <si>
    <t>PM DE SÉRIO</t>
  </si>
  <si>
    <t>PASTA PLÁSTICA, TAMANHO A4, COM ELÁSTICO</t>
  </si>
  <si>
    <t>13/06/2024</t>
  </si>
  <si>
    <t>MUNICÍPIO DE MISSAL</t>
  </si>
  <si>
    <t>PASTA PLÁSTICA, COM ABA DE ELÁSTICO, TAMANHO A4</t>
  </si>
  <si>
    <t>MUNICÍPIO DE AGUDOS DO SUL</t>
  </si>
  <si>
    <t>PASTA PLÁSTICA COM ELÁSTICO, LOMBO COM 4CM, TAMANHO A4</t>
  </si>
  <si>
    <t>Prefeitura Municipal de Ponte Alta</t>
  </si>
  <si>
    <t>PE107/2024</t>
  </si>
  <si>
    <t>PASTA PLÁSTICA COM ELÁSTICO - A4 Especificações:- Pasta aba com elástico, sem dorso;- Tamanho: A4;- Material: plástico;- Cor: transparente.</t>
  </si>
  <si>
    <t>18/10/2024</t>
  </si>
  <si>
    <t>PM DE ALVORADA</t>
  </si>
  <si>
    <t>Pasta transparente tamanho A4 c/ elástico.</t>
  </si>
  <si>
    <t>PM DE BARRA DO QUARAÍ</t>
  </si>
  <si>
    <t>Pasta com abas e elástico a4 ofício Kaz</t>
  </si>
  <si>
    <t>14/03/2025 13:58</t>
  </si>
  <si>
    <t>Radar</t>
  </si>
  <si>
    <t>https://www.comercialradar.com.br/papelaria/pasta-abas-elastico-oficio-a4-kaz?parceiro=9958&amp;variant_id=1549&amp;gad_source=4&amp;gclid=EAIaIQobChMIi46QuoWKjAMVey9ECB3yjSlJEAQYCCABEgK60PD_BwE</t>
  </si>
  <si>
    <t>CARRINHOS DE BRINQUEDO</t>
  </si>
  <si>
    <t>PM DE CACHOEIRA DO SUL</t>
  </si>
  <si>
    <t>BRINQUEDO - CARRINHO DE PLASTICO GRANDE - UN</t>
  </si>
  <si>
    <t>84</t>
  </si>
  <si>
    <t>Carrinho Dragon SS Off-road Sortido - 368 - Usual Plastic</t>
  </si>
  <si>
    <t>https://produto.mercadolivre.com.br/MLB-3713989165-carrinho-corrida-brinquedo-dragon-ss-infantil-usual-_JM?matt_tool=18956390&amp;utm_source=google_shopping&amp;utm_medium=organic</t>
  </si>
  <si>
    <t>Carrinho Titã Alpha - Samba Toys</t>
  </si>
  <si>
    <t>Smiles</t>
  </si>
  <si>
    <t>http://shoppingsmiles.com.br/magazineluiza/carrinho-tita-alpha-samba-toys/41A5E23D-3DAD-4605-AA4E-8B4247ABF47B?srsltid=AfmBOooN464v41ITPN8qVFMkShQDQUp2nTSNkzV_B5zCcMcBxfiywerlGbU</t>
  </si>
  <si>
    <t>Carrinho À Fricção Monster 360 - Cores Sortidas - Toy King</t>
  </si>
  <si>
    <t>Kidverte</t>
  </si>
  <si>
    <t>https://www.kidverte.com.br/carrinho-a-friccao-monster-360---cores-sortidas---toy-king-unica-104264_0/p?idsku=1178007&amp;srsltid=AfmBOorr6kGYD_DicrLNx50AzfVrAU7jB2ZtzwROhkJ4aRijd5mKJwK4Rrc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</si>
</sst>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4">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17" fillId="11" borderId="5" xfId="0" applyFont="1" applyFill="1" applyBorder="1" applyAlignment="1">
      <alignment vertical="center" wrapText="1"/>
    </xf>
    <xf numFmtId="0" fontId="17" fillId="11" borderId="2" xfId="0" applyFont="1" applyFill="1" applyBorder="1" applyAlignment="1">
      <alignment vertical="center" wrapText="1"/>
    </xf>
    <xf numFmtId="0" fontId="17" fillId="11" borderId="5" xfId="0" applyFont="1" applyFill="1" applyBorder="1" applyAlignment="1">
      <alignment vertical="center"/>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35" fillId="0" borderId="0" xfId="3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7">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0" tint="-4.9989318521683403E-2"/>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5" t="s">
        <v>0</v>
      </c>
      <c r="B1" s="105" t="s">
        <v>1</v>
      </c>
      <c r="C1" s="105" t="s">
        <v>2</v>
      </c>
      <c r="D1" s="105" t="s">
        <v>3</v>
      </c>
      <c r="E1" s="105" t="s">
        <v>4</v>
      </c>
      <c r="F1" s="111" t="s">
        <v>5</v>
      </c>
      <c r="G1" s="103"/>
      <c r="H1" s="104"/>
      <c r="I1" s="112" t="s">
        <v>6</v>
      </c>
      <c r="J1" s="103"/>
      <c r="K1" s="104"/>
      <c r="L1" s="108" t="s">
        <v>7</v>
      </c>
      <c r="M1" s="103"/>
      <c r="N1" s="104"/>
      <c r="O1" s="109" t="s">
        <v>8</v>
      </c>
      <c r="P1" s="103"/>
      <c r="Q1" s="104"/>
      <c r="R1" s="107" t="s">
        <v>9</v>
      </c>
      <c r="S1" s="103"/>
      <c r="T1" s="104"/>
      <c r="U1" s="110" t="s">
        <v>10</v>
      </c>
      <c r="V1" s="103"/>
      <c r="W1" s="104"/>
      <c r="X1" s="102" t="s">
        <v>11</v>
      </c>
      <c r="Y1" s="103"/>
      <c r="Z1" s="104"/>
    </row>
    <row r="2" spans="1:26" s="1" customFormat="1" ht="18" customHeight="1" x14ac:dyDescent="0.25">
      <c r="A2" s="106"/>
      <c r="B2" s="106"/>
      <c r="C2" s="106"/>
      <c r="D2" s="106"/>
      <c r="E2" s="106"/>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6" priority="2">
      <formula>$D3&lt;&gt;""</formula>
    </cfRule>
  </conditionalFormatting>
  <conditionalFormatting sqref="E3:E1048576">
    <cfRule type="expression" dxfId="5"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c r="C1" s="117"/>
      <c r="D1" s="117"/>
      <c r="E1" s="118"/>
      <c r="F1" s="113" t="s">
        <v>26</v>
      </c>
      <c r="G1" s="114"/>
      <c r="H1" s="2"/>
      <c r="I1" s="2"/>
      <c r="J1" s="2"/>
      <c r="K1" s="3"/>
      <c r="M1" s="3"/>
      <c r="N1" s="3"/>
    </row>
    <row r="2" spans="1:19" s="24" customFormat="1" ht="27" customHeight="1" x14ac:dyDescent="0.25">
      <c r="A2" s="68" t="s">
        <v>27</v>
      </c>
      <c r="B2" s="120"/>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0</v>
      </c>
      <c r="B5" s="119">
        <f>IFERROR(MEDIAN(B7:B1048576),0)</f>
        <v>0</v>
      </c>
      <c r="C5" s="114"/>
      <c r="D5" s="119">
        <f>IFERROR(AVERAGEIFS(B7:B1048576,B7:B1048576,"&lt;"&amp;(A5+IFERROR(_xlfn.STDEV.S(B7:B1048576),0)),B7:B1048576,"&gt;"&amp;(A5-IFERROR(_xlfn.STDEV.S(B7:B1048576),0))),0)</f>
        <v>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27" customFormat="1" ht="34.9" customHeight="1" x14ac:dyDescent="0.3">
      <c r="A30" s="71" t="s">
        <v>37</v>
      </c>
      <c r="B30" s="72" t="s">
        <v>44</v>
      </c>
      <c r="C30" s="72" t="s">
        <v>49</v>
      </c>
      <c r="D30" s="97" t="s">
        <v>50</v>
      </c>
      <c r="E30" s="95"/>
      <c r="F30" s="96"/>
      <c r="G30" s="35"/>
      <c r="H30" s="35"/>
      <c r="I30" s="35"/>
      <c r="J30" s="35"/>
      <c r="L30" s="36"/>
      <c r="M30" s="28"/>
      <c r="N30" s="28"/>
      <c r="Q30" s="29"/>
      <c r="R30" s="29"/>
      <c r="S30" s="29"/>
    </row>
    <row r="31" spans="1:19" s="27" customFormat="1" ht="54" customHeight="1" x14ac:dyDescent="0.3">
      <c r="A31" s="37" t="s">
        <v>28</v>
      </c>
      <c r="B31" s="49"/>
      <c r="C31" s="50"/>
      <c r="D31" s="98"/>
      <c r="E31" s="99"/>
      <c r="F31" s="100"/>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A9:J49">
    <cfRule type="expression" dxfId="4"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2:F4">
    <cfRule type="expression" dxfId="3" priority="3">
      <formula>$F2="VALOR INCONSISTENTE"</formula>
    </cfRule>
  </conditionalFormatting>
  <conditionalFormatting sqref="F8:F21">
    <cfRule type="expression" dxfId="2"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4" sqref="B4"/>
    </sheetView>
  </sheetViews>
  <sheetFormatPr defaultColWidth="9.140625" defaultRowHeight="63" customHeight="1" x14ac:dyDescent="0.3"/>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21" t="s">
        <v>51</v>
      </c>
      <c r="B1" s="122"/>
      <c r="C1" s="122"/>
      <c r="D1" s="122"/>
      <c r="E1" s="123"/>
      <c r="L1" s="3" t="s">
        <v>52</v>
      </c>
      <c r="M1" s="3" t="s">
        <v>53</v>
      </c>
      <c r="N1" s="3" t="s">
        <v>54</v>
      </c>
    </row>
    <row r="2" spans="1:14" s="3" customFormat="1" ht="34.5" customHeight="1" x14ac:dyDescent="0.25">
      <c r="A2" s="46" t="s">
        <v>55</v>
      </c>
      <c r="B2" s="47" t="s">
        <v>56</v>
      </c>
      <c r="C2" s="46" t="s">
        <v>35</v>
      </c>
      <c r="D2" s="46" t="s">
        <v>57</v>
      </c>
      <c r="E2" s="48" t="s">
        <v>52</v>
      </c>
    </row>
    <row r="3" spans="1:14" ht="63" customHeight="1" x14ac:dyDescent="0.3">
      <c r="A3" s="101" t="s">
        <v>58</v>
      </c>
      <c r="B3" s="87" t="s">
        <v>59</v>
      </c>
      <c r="C3" s="88" t="s">
        <v>60</v>
      </c>
      <c r="D3" s="88">
        <v>50</v>
      </c>
      <c r="E3" s="81">
        <f t="array" aca="1" ref="E3" ca="1">IF(COUNTA(A:A)&lt;3,"",IF(AND($A2&lt;&gt;"",A3=""),"_______________________________",IF($E2="_______________________________","RESPONSÁVEL PELA ELABORAÇÃO",IFERROR(INDIRECT("'"&amp;A3&amp;"'"&amp;"!"&amp;IF($E$2="VALOR MÉDIO (UNITÁRIO)","A5",IF($E$2="MEDIANA (UNITÁRIO)","B5",IF($E$2="MÉDIA SANEADA (UNITÁRIO)","D5","")))),""))))</f>
        <v>9.902000000000001</v>
      </c>
    </row>
    <row r="4" spans="1:14" ht="63" customHeight="1" x14ac:dyDescent="0.3">
      <c r="A4" s="101" t="s">
        <v>61</v>
      </c>
      <c r="B4" s="87" t="s">
        <v>62</v>
      </c>
      <c r="C4" s="88" t="s">
        <v>63</v>
      </c>
      <c r="D4" s="88">
        <v>3</v>
      </c>
      <c r="E4" s="81">
        <f t="array" aca="1" ref="E4" ca="1">IF(COUNTA(A:A)&lt;3,"",IF(AND($A3&lt;&gt;"",A4=""),"_______________________________",IF($E3="_______________________________","RESPONSÁVEL PELA ELABORAÇÃO",IFERROR(INDIRECT("'"&amp;A4&amp;"'"&amp;"!"&amp;IF($E$2="VALOR MÉDIO (UNITÁRIO)","A5",IF($E$2="MEDIANA (UNITÁRIO)","B5",IF($E$2="MÉDIA SANEADA (UNITÁRIO)","D5","")))),""))))</f>
        <v>1.6666666666666667</v>
      </c>
      <c r="K4" s="83"/>
    </row>
    <row r="5" spans="1:14" ht="63" customHeight="1" x14ac:dyDescent="0.3">
      <c r="A5" s="101" t="s">
        <v>64</v>
      </c>
      <c r="B5" s="87" t="s">
        <v>65</v>
      </c>
      <c r="C5" s="88" t="s">
        <v>63</v>
      </c>
      <c r="D5" s="88">
        <v>3</v>
      </c>
      <c r="E5" s="81">
        <f t="array" aca="1" ref="E5" ca="1">IF(COUNTA(A:A)&lt;3,"",IF(AND($A4&lt;&gt;"",A5=""),"_______________________________",IF($E4="_______________________________","RESPONSÁVEL PELA ELABORAÇÃO",IFERROR(INDIRECT("'"&amp;A5&amp;"'"&amp;"!"&amp;IF($E$2="VALOR MÉDIO (UNITÁRIO)","A5",IF($E$2="MEDIANA (UNITÁRIO)","B5",IF($E$2="MÉDIA SANEADA (UNITÁRIO)","D5","")))),""))))</f>
        <v>1.6449999999999998</v>
      </c>
    </row>
    <row r="6" spans="1:14" ht="63" customHeight="1" x14ac:dyDescent="0.3">
      <c r="A6" s="101" t="s">
        <v>66</v>
      </c>
      <c r="B6" s="87" t="s">
        <v>67</v>
      </c>
      <c r="C6" s="88" t="s">
        <v>63</v>
      </c>
      <c r="D6" s="88">
        <v>3</v>
      </c>
      <c r="E6" s="81">
        <f t="array" aca="1" ref="E6" ca="1">IF(COUNTA(A:A)&lt;3,"",IF(AND($A5&lt;&gt;"",A6=""),"_______________________________",IF($E5="_______________________________","RESPONSÁVEL PELA ELABORAÇÃO",IFERROR(INDIRECT("'"&amp;A6&amp;"'"&amp;"!"&amp;IF($E$2="VALOR MÉDIO (UNITÁRIO)","A5",IF($E$2="MEDIANA (UNITÁRIO)","B5",IF($E$2="MÉDIA SANEADA (UNITÁRIO)","D5","")))),""))))</f>
        <v>1.625</v>
      </c>
    </row>
    <row r="7" spans="1:14" ht="63" customHeight="1" x14ac:dyDescent="0.3">
      <c r="A7" s="101" t="s">
        <v>68</v>
      </c>
      <c r="B7" s="87" t="s">
        <v>69</v>
      </c>
      <c r="C7" s="88" t="s">
        <v>63</v>
      </c>
      <c r="D7" s="88">
        <v>3</v>
      </c>
      <c r="E7" s="81">
        <f t="array" aca="1" ref="E7" ca="1">IF(COUNTA(A:A)&lt;3,"",IF(AND($A6&lt;&gt;"",A7=""),"_______________________________",IF($E6="_______________________________","RESPONSÁVEL PELA ELABORAÇÃO",IFERROR(INDIRECT("'"&amp;A7&amp;"'"&amp;"!"&amp;IF($E$2="VALOR MÉDIO (UNITÁRIO)","A5",IF($E$2="MEDIANA (UNITÁRIO)","B5",IF($E$2="MÉDIA SANEADA (UNITÁRIO)","D5","")))),""))))</f>
        <v>1.6899999999999997</v>
      </c>
      <c r="K7" s="83"/>
    </row>
    <row r="8" spans="1:14" ht="63" customHeight="1" x14ac:dyDescent="0.3">
      <c r="A8" s="101" t="s">
        <v>70</v>
      </c>
      <c r="B8" s="87" t="s">
        <v>71</v>
      </c>
      <c r="C8" s="88" t="s">
        <v>72</v>
      </c>
      <c r="D8" s="88">
        <v>1</v>
      </c>
      <c r="E8" s="81">
        <f t="array" aca="1" ref="E8" ca="1">IF(COUNTA(A:A)&lt;3,"",IF(AND($A7&lt;&gt;"",A8=""),"_______________________________",IF($E7="_______________________________","RESPONSÁVEL PELA ELABORAÇÃO",IFERROR(INDIRECT("'"&amp;A8&amp;"'"&amp;"!"&amp;IF($E$2="VALOR MÉDIO (UNITÁRIO)","A5",IF($E$2="MEDIANA (UNITÁRIO)","B5",IF($E$2="MÉDIA SANEADA (UNITÁRIO)","D5","")))),""))))</f>
        <v>82.736000000000018</v>
      </c>
    </row>
    <row r="9" spans="1:14" ht="63" customHeight="1" x14ac:dyDescent="0.3">
      <c r="A9" s="101" t="s">
        <v>73</v>
      </c>
      <c r="B9" s="87" t="s">
        <v>74</v>
      </c>
      <c r="C9" s="88" t="s">
        <v>72</v>
      </c>
      <c r="D9" s="88">
        <v>1</v>
      </c>
      <c r="E9" s="81">
        <f t="array" aca="1" ref="E9" ca="1">IF(COUNTA(A:A)&lt;3,"",IF(AND($A8&lt;&gt;"",A9=""),"_______________________________",IF($E8="_______________________________","RESPONSÁVEL PELA ELABORAÇÃO",IFERROR(INDIRECT("'"&amp;A9&amp;"'"&amp;"!"&amp;IF($E$2="VALOR MÉDIO (UNITÁRIO)","A5",IF($E$2="MEDIANA (UNITÁRIO)","B5",IF($E$2="MÉDIA SANEADA (UNITÁRIO)","D5","")))),""))))</f>
        <v>19.292000000000002</v>
      </c>
    </row>
    <row r="10" spans="1:14" ht="63" customHeight="1" x14ac:dyDescent="0.3">
      <c r="A10" s="101" t="s">
        <v>75</v>
      </c>
      <c r="B10" s="87" t="s">
        <v>76</v>
      </c>
      <c r="C10" s="88" t="s">
        <v>72</v>
      </c>
      <c r="D10" s="88">
        <v>1</v>
      </c>
      <c r="E10" s="81">
        <f t="array" aca="1" ref="E10" ca="1">IF(COUNTA(A:A)&lt;3,"",IF(AND($A9&lt;&gt;"",A10=""),"_______________________________",IF($E9="_______________________________","RESPONSÁVEL PELA ELABORAÇÃO",IFERROR(INDIRECT("'"&amp;A10&amp;"'"&amp;"!"&amp;IF($E$2="VALOR MÉDIO (UNITÁRIO)","A5",IF($E$2="MEDIANA (UNITÁRIO)","B5",IF($E$2="MÉDIA SANEADA (UNITÁRIO)","D5","")))),""))))</f>
        <v>25.975000000000001</v>
      </c>
      <c r="K10" s="83"/>
    </row>
    <row r="11" spans="1:14" ht="63" customHeight="1" x14ac:dyDescent="0.3">
      <c r="A11" s="101" t="s">
        <v>77</v>
      </c>
      <c r="B11" s="87" t="s">
        <v>78</v>
      </c>
      <c r="C11" s="88" t="s">
        <v>72</v>
      </c>
      <c r="D11" s="88">
        <v>1</v>
      </c>
      <c r="E11" s="81">
        <f t="array" aca="1" ref="E11" ca="1">IF(COUNTA(A:A)&lt;3,"",IF(AND($A10&lt;&gt;"",A11=""),"_______________________________",IF($E10="_______________________________","RESPONSÁVEL PELA ELABORAÇÃO",IFERROR(INDIRECT("'"&amp;A11&amp;"'"&amp;"!"&amp;IF($E$2="VALOR MÉDIO (UNITÁRIO)","A5",IF($E$2="MEDIANA (UNITÁRIO)","B5",IF($E$2="MÉDIA SANEADA (UNITÁRIO)","D5","")))),""))))</f>
        <v>28.035714285714285</v>
      </c>
    </row>
    <row r="12" spans="1:14" ht="63" customHeight="1" x14ac:dyDescent="0.3">
      <c r="A12" s="101" t="s">
        <v>79</v>
      </c>
      <c r="B12" s="87" t="s">
        <v>80</v>
      </c>
      <c r="C12" s="88" t="s">
        <v>72</v>
      </c>
      <c r="D12" s="88">
        <v>1</v>
      </c>
      <c r="E12" s="81">
        <f t="array" aca="1" ref="E12" ca="1">IF(COUNTA(A:A)&lt;3,"",IF(AND($A11&lt;&gt;"",A12=""),"_______________________________",IF($E11="_______________________________","RESPONSÁVEL PELA ELABORAÇÃO",IFERROR(INDIRECT("'"&amp;A12&amp;"'"&amp;"!"&amp;IF($E$2="VALOR MÉDIO (UNITÁRIO)","A5",IF($E$2="MEDIANA (UNITÁRIO)","B5",IF($E$2="MÉDIA SANEADA (UNITÁRIO)","D5","")))),""))))</f>
        <v>49.49666666666667</v>
      </c>
    </row>
    <row r="13" spans="1:14" ht="63" customHeight="1" x14ac:dyDescent="0.3">
      <c r="A13" s="101" t="s">
        <v>81</v>
      </c>
      <c r="B13" s="87" t="s">
        <v>82</v>
      </c>
      <c r="C13" s="88" t="s">
        <v>72</v>
      </c>
      <c r="D13" s="88">
        <v>20</v>
      </c>
      <c r="E13" s="81">
        <f t="array" aca="1" ref="E13" ca="1">IF(COUNTA(A:A)&lt;3,"",IF(AND($A12&lt;&gt;"",A13=""),"_______________________________",IF($E12="_______________________________","RESPONSÁVEL PELA ELABORAÇÃO",IFERROR(INDIRECT("'"&amp;A13&amp;"'"&amp;"!"&amp;IF($E$2="VALOR MÉDIO (UNITÁRIO)","A5",IF($E$2="MEDIANA (UNITÁRIO)","B5",IF($E$2="MÉDIA SANEADA (UNITÁRIO)","D5","")))),""))))</f>
        <v>5.5987499999999999</v>
      </c>
      <c r="K13" s="83"/>
    </row>
    <row r="14" spans="1:14" ht="63" customHeight="1" x14ac:dyDescent="0.3">
      <c r="A14" s="101" t="s">
        <v>83</v>
      </c>
      <c r="B14" s="87" t="s">
        <v>84</v>
      </c>
      <c r="C14" s="88" t="s">
        <v>72</v>
      </c>
      <c r="D14" s="88">
        <v>5</v>
      </c>
      <c r="E14" s="81">
        <f t="array" aca="1" ref="E14" ca="1">IF(COUNTA(A:A)&lt;3,"",IF(AND($A13&lt;&gt;"",A14=""),"_______________________________",IF($E13="_______________________________","RESPONSÁVEL PELA ELABORAÇÃO",IFERROR(INDIRECT("'"&amp;A14&amp;"'"&amp;"!"&amp;IF($E$2="VALOR MÉDIO (UNITÁRIO)","A5",IF($E$2="MEDIANA (UNITÁRIO)","B5",IF($E$2="MÉDIA SANEADA (UNITÁRIO)","D5","")))),""))))</f>
        <v>5.03</v>
      </c>
    </row>
    <row r="15" spans="1:14" ht="63" customHeight="1" x14ac:dyDescent="0.3">
      <c r="A15" s="101" t="s">
        <v>85</v>
      </c>
      <c r="B15" s="87" t="s">
        <v>86</v>
      </c>
      <c r="C15" s="88" t="s">
        <v>72</v>
      </c>
      <c r="D15" s="88">
        <v>1</v>
      </c>
      <c r="E15" s="81">
        <f t="array" aca="1" ref="E15" ca="1">IF(COUNTA(A:A)&lt;3,"",IF(AND($A14&lt;&gt;"",A15=""),"_______________________________",IF($E14="_______________________________","RESPONSÁVEL PELA ELABORAÇÃO",IFERROR(INDIRECT("'"&amp;A15&amp;"'"&amp;"!"&amp;IF($E$2="VALOR MÉDIO (UNITÁRIO)","A5",IF($E$2="MEDIANA (UNITÁRIO)","B5",IF($E$2="MÉDIA SANEADA (UNITÁRIO)","D5","")))),""))))</f>
        <v>58.057999999999993</v>
      </c>
    </row>
    <row r="16" spans="1:14" ht="63" customHeight="1" x14ac:dyDescent="0.3">
      <c r="A16" s="101" t="s">
        <v>87</v>
      </c>
      <c r="B16" s="87" t="s">
        <v>88</v>
      </c>
      <c r="C16" s="88" t="s">
        <v>72</v>
      </c>
      <c r="D16" s="88">
        <v>3</v>
      </c>
      <c r="E16" s="81">
        <f t="array" aca="1" ref="E16" ca="1">IF(COUNTA(A:A)&lt;3,"",IF(AND($A15&lt;&gt;"",A16=""),"_______________________________",IF($E15="_______________________________","RESPONSÁVEL PELA ELABORAÇÃO",IFERROR(INDIRECT("'"&amp;A16&amp;"'"&amp;"!"&amp;IF($E$2="VALOR MÉDIO (UNITÁRIO)","A5",IF($E$2="MEDIANA (UNITÁRIO)","B5",IF($E$2="MÉDIA SANEADA (UNITÁRIO)","D5","")))),""))))</f>
        <v>58.645000000000003</v>
      </c>
      <c r="K16" s="83"/>
    </row>
    <row r="17" spans="1:5" ht="63" customHeight="1" x14ac:dyDescent="0.3">
      <c r="A17" s="101" t="s">
        <v>89</v>
      </c>
      <c r="B17" s="87" t="s">
        <v>90</v>
      </c>
      <c r="C17" s="88" t="s">
        <v>72</v>
      </c>
      <c r="D17" s="88">
        <v>1</v>
      </c>
      <c r="E17" s="81">
        <f t="array" aca="1" ref="E17" ca="1">IF(COUNTA(A:A)&lt;3,"",IF(AND($A16&lt;&gt;"",A17=""),"_______________________________",IF($E16="_______________________________","RESPONSÁVEL PELA ELABORAÇÃO",IFERROR(INDIRECT("'"&amp;A17&amp;"'"&amp;"!"&amp;IF($E$2="VALOR MÉDIO (UNITÁRIO)","A5",IF($E$2="MEDIANA (UNITÁRIO)","B5",IF($E$2="MÉDIA SANEADA (UNITÁRIO)","D5","")))),""))))</f>
        <v>133.36799999999999</v>
      </c>
    </row>
    <row r="18" spans="1:5" ht="63" customHeight="1" x14ac:dyDescent="0.3">
      <c r="A18" s="101" t="s">
        <v>91</v>
      </c>
      <c r="B18" s="87" t="s">
        <v>92</v>
      </c>
      <c r="C18" s="88" t="s">
        <v>72</v>
      </c>
      <c r="D18" s="88">
        <v>1</v>
      </c>
      <c r="E18" s="81">
        <f t="array" aca="1" ref="E18" ca="1">IF(COUNTA(A:A)&lt;3,"",IF(AND($A17&lt;&gt;"",A18=""),"_______________________________",IF($E17="_______________________________","RESPONSÁVEL PELA ELABORAÇÃO",IFERROR(INDIRECT("'"&amp;A18&amp;"'"&amp;"!"&amp;IF($E$2="VALOR MÉDIO (UNITÁRIO)","A5",IF($E$2="MEDIANA (UNITÁRIO)","B5",IF($E$2="MÉDIA SANEADA (UNITÁRIO)","D5","")))),""))))</f>
        <v>37.133333333333333</v>
      </c>
    </row>
    <row r="19" spans="1:5" ht="63" customHeight="1" x14ac:dyDescent="0.3">
      <c r="A19" s="101" t="s">
        <v>93</v>
      </c>
      <c r="B19" s="87" t="s">
        <v>94</v>
      </c>
      <c r="C19" s="88" t="s">
        <v>72</v>
      </c>
      <c r="D19" s="88">
        <v>1</v>
      </c>
      <c r="E19" s="81">
        <f t="array" aca="1" ref="E19" ca="1">IF(COUNTA(A:A)&lt;3,"",IF(AND($A18&lt;&gt;"",A19=""),"_______________________________",IF($E18="_______________________________","RESPONSÁVEL PELA ELABORAÇÃO",IFERROR(INDIRECT("'"&amp;A19&amp;"'"&amp;"!"&amp;IF($E$2="VALOR MÉDIO (UNITÁRIO)","A5",IF($E$2="MEDIANA (UNITÁRIO)","B5",IF($E$2="MÉDIA SANEADA (UNITÁRIO)","D5","")))),""))))</f>
        <v>246.66857142857143</v>
      </c>
    </row>
    <row r="20" spans="1:5" ht="63" customHeight="1" x14ac:dyDescent="0.3">
      <c r="A20" s="101" t="s">
        <v>95</v>
      </c>
      <c r="B20" s="87" t="s">
        <v>96</v>
      </c>
      <c r="C20" s="88" t="s">
        <v>72</v>
      </c>
      <c r="D20" s="88">
        <v>1</v>
      </c>
      <c r="E20" s="81">
        <f t="array" aca="1" ref="E20" ca="1">IF(COUNTA(A:A)&lt;3,"",IF(AND($A19&lt;&gt;"",A20=""),"_______________________________",IF($E19="_______________________________","RESPONSÁVEL PELA ELABORAÇÃO",IFERROR(INDIRECT("'"&amp;A20&amp;"'"&amp;"!"&amp;IF($E$2="VALOR MÉDIO (UNITÁRIO)","A5",IF($E$2="MEDIANA (UNITÁRIO)","B5",IF($E$2="MÉDIA SANEADA (UNITÁRIO)","D5","")))),""))))</f>
        <v>61.54</v>
      </c>
    </row>
    <row r="21" spans="1:5" ht="63" customHeight="1" x14ac:dyDescent="0.3">
      <c r="A21" s="101" t="s">
        <v>97</v>
      </c>
      <c r="B21" s="87" t="s">
        <v>98</v>
      </c>
      <c r="C21" s="88" t="s">
        <v>72</v>
      </c>
      <c r="D21" s="88">
        <v>1</v>
      </c>
      <c r="E21" s="81">
        <f t="array" aca="1" ref="E21" ca="1">IF(COUNTA(A:A)&lt;3,"",IF(AND($A20&lt;&gt;"",A21=""),"_______________________________",IF($E20="_______________________________","RESPONSÁVEL PELA ELABORAÇÃO",IFERROR(INDIRECT("'"&amp;A21&amp;"'"&amp;"!"&amp;IF($E$2="VALOR MÉDIO (UNITÁRIO)","A5",IF($E$2="MEDIANA (UNITÁRIO)","B5",IF($E$2="MÉDIA SANEADA (UNITÁRIO)","D5","")))),""))))</f>
        <v>322.26500000000004</v>
      </c>
    </row>
    <row r="22" spans="1:5" ht="63" customHeight="1" x14ac:dyDescent="0.3">
      <c r="A22" s="101" t="s">
        <v>99</v>
      </c>
      <c r="B22" s="87" t="s">
        <v>100</v>
      </c>
      <c r="C22" s="88" t="s">
        <v>72</v>
      </c>
      <c r="D22" s="88">
        <v>1</v>
      </c>
      <c r="E22" s="81">
        <f t="array" aca="1" ref="E22" ca="1">IF(COUNTA(A:A)&lt;3,"",IF(AND($A21&lt;&gt;"",A22=""),"_______________________________",IF($E21="_______________________________","RESPONSÁVEL PELA ELABORAÇÃO",IFERROR(INDIRECT("'"&amp;A22&amp;"'"&amp;"!"&amp;IF($E$2="VALOR MÉDIO (UNITÁRIO)","A5",IF($E$2="MEDIANA (UNITÁRIO)","B5",IF($E$2="MÉDIA SANEADA (UNITÁRIO)","D5","")))),""))))</f>
        <v>12.806000000000001</v>
      </c>
    </row>
    <row r="23" spans="1:5" ht="63" customHeight="1" x14ac:dyDescent="0.3">
      <c r="A23" s="101" t="s">
        <v>101</v>
      </c>
      <c r="B23" s="87" t="s">
        <v>102</v>
      </c>
      <c r="C23" s="88" t="s">
        <v>72</v>
      </c>
      <c r="D23" s="88">
        <v>1</v>
      </c>
      <c r="E23" s="81">
        <f t="array" aca="1" ref="E23" ca="1">IF(COUNTA(A:A)&lt;3,"",IF(AND($A22&lt;&gt;"",A23=""),"_______________________________",IF($E22="_______________________________","RESPONSÁVEL PELA ELABORAÇÃO",IFERROR(INDIRECT("'"&amp;A23&amp;"'"&amp;"!"&amp;IF($E$2="VALOR MÉDIO (UNITÁRIO)","A5",IF($E$2="MEDIANA (UNITÁRIO)","B5",IF($E$2="MÉDIA SANEADA (UNITÁRIO)","D5","")))),""))))</f>
        <v>36.88666666666667</v>
      </c>
    </row>
    <row r="24" spans="1:5" ht="63" customHeight="1" x14ac:dyDescent="0.3">
      <c r="A24" s="101" t="s">
        <v>103</v>
      </c>
      <c r="B24" s="87" t="s">
        <v>104</v>
      </c>
      <c r="C24" s="88" t="s">
        <v>72</v>
      </c>
      <c r="D24" s="88">
        <v>1</v>
      </c>
      <c r="E24" s="81">
        <f t="array" aca="1" ref="E24" ca="1">IF(COUNTA(A:A)&lt;3,"",IF(AND($A23&lt;&gt;"",A24=""),"_______________________________",IF($E23="_______________________________","RESPONSÁVEL PELA ELABORAÇÃO",IFERROR(INDIRECT("'"&amp;A24&amp;"'"&amp;"!"&amp;IF($E$2="VALOR MÉDIO (UNITÁRIO)","A5",IF($E$2="MEDIANA (UNITÁRIO)","B5",IF($E$2="MÉDIA SANEADA (UNITÁRIO)","D5","")))),""))))</f>
        <v>127.28999999999999</v>
      </c>
    </row>
    <row r="25" spans="1:5" ht="63" customHeight="1" x14ac:dyDescent="0.3">
      <c r="A25" s="101" t="s">
        <v>105</v>
      </c>
      <c r="B25" s="87" t="s">
        <v>106</v>
      </c>
      <c r="C25" s="88" t="s">
        <v>72</v>
      </c>
      <c r="D25" s="88">
        <v>1</v>
      </c>
      <c r="E25" s="81">
        <f t="array" aca="1" ref="E25" ca="1">IF(COUNTA(A:A)&lt;3,"",IF(AND($A24&lt;&gt;"",A25=""),"_______________________________",IF($E24="_______________________________","RESPONSÁVEL PELA ELABORAÇÃO",IFERROR(INDIRECT("'"&amp;A25&amp;"'"&amp;"!"&amp;IF($E$2="VALOR MÉDIO (UNITÁRIO)","A5",IF($E$2="MEDIANA (UNITÁRIO)","B5",IF($E$2="MÉDIA SANEADA (UNITÁRIO)","D5","")))),""))))</f>
        <v>120.73428571428572</v>
      </c>
    </row>
    <row r="26" spans="1:5" ht="63" customHeight="1" x14ac:dyDescent="0.3">
      <c r="A26" s="101" t="s">
        <v>107</v>
      </c>
      <c r="B26" s="87" t="s">
        <v>108</v>
      </c>
      <c r="C26" s="88" t="s">
        <v>72</v>
      </c>
      <c r="D26" s="88">
        <v>100</v>
      </c>
      <c r="E26" s="81">
        <f t="array" aca="1" ref="E26" ca="1">IF(COUNTA(A:A)&lt;3,"",IF(AND($A25&lt;&gt;"",A26=""),"_______________________________",IF($E25="_______________________________","RESPONSÁVEL PELA ELABORAÇÃO",IFERROR(INDIRECT("'"&amp;A26&amp;"'"&amp;"!"&amp;IF($E$2="VALOR MÉDIO (UNITÁRIO)","A5",IF($E$2="MEDIANA (UNITÁRIO)","B5",IF($E$2="MÉDIA SANEADA (UNITÁRIO)","D5","")))),""))))</f>
        <v>21.207999999999998</v>
      </c>
    </row>
    <row r="27" spans="1:5" ht="63" customHeight="1" x14ac:dyDescent="0.3">
      <c r="A27" s="101" t="s">
        <v>109</v>
      </c>
      <c r="B27" s="87" t="s">
        <v>110</v>
      </c>
      <c r="C27" s="88" t="s">
        <v>72</v>
      </c>
      <c r="D27" s="88">
        <v>1</v>
      </c>
      <c r="E27" s="81">
        <f t="array" aca="1" ref="E27" ca="1">IF(COUNTA(A:A)&lt;3,"",IF(AND($A26&lt;&gt;"",A27=""),"_______________________________",IF($E26="_______________________________","RESPONSÁVEL PELA ELABORAÇÃO",IFERROR(INDIRECT("'"&amp;A27&amp;"'"&amp;"!"&amp;IF($E$2="VALOR MÉDIO (UNITÁRIO)","A5",IF($E$2="MEDIANA (UNITÁRIO)","B5",IF($E$2="MÉDIA SANEADA (UNITÁRIO)","D5","")))),""))))</f>
        <v>224.77799999999996</v>
      </c>
    </row>
    <row r="28" spans="1:5" ht="63" customHeight="1" x14ac:dyDescent="0.3">
      <c r="A28" s="101" t="s">
        <v>111</v>
      </c>
      <c r="B28" s="87" t="s">
        <v>112</v>
      </c>
      <c r="C28" s="88" t="s">
        <v>72</v>
      </c>
      <c r="D28" s="88">
        <v>100</v>
      </c>
      <c r="E28" s="81">
        <f t="array" aca="1" ref="E28" ca="1">IF(COUNTA(A:A)&lt;3,"",IF(AND($A27&lt;&gt;"",A28=""),"_______________________________",IF($E27="_______________________________","RESPONSÁVEL PELA ELABORAÇÃO",IFERROR(INDIRECT("'"&amp;A28&amp;"'"&amp;"!"&amp;IF($E$2="VALOR MÉDIO (UNITÁRIO)","A5",IF($E$2="MEDIANA (UNITÁRIO)","B5",IF($E$2="MÉDIA SANEADA (UNITÁRIO)","D5","")))),""))))</f>
        <v>1.5783333333333334</v>
      </c>
    </row>
    <row r="29" spans="1:5" ht="63" customHeight="1" x14ac:dyDescent="0.3">
      <c r="A29" s="101" t="s">
        <v>113</v>
      </c>
      <c r="B29" s="87" t="s">
        <v>114</v>
      </c>
      <c r="C29" s="88" t="s">
        <v>72</v>
      </c>
      <c r="D29" s="88">
        <v>2</v>
      </c>
      <c r="E29" s="81">
        <f t="array" aca="1" ref="E29" ca="1">IF(COUNTA(A:A)&lt;3,"",IF(AND($A28&lt;&gt;"",A29=""),"_______________________________",IF($E28="_______________________________","RESPONSÁVEL PELA ELABORAÇÃO",IFERROR(INDIRECT("'"&amp;A29&amp;"'"&amp;"!"&amp;IF($E$2="VALOR MÉDIO (UNITÁRIO)","A5",IF($E$2="MEDIANA (UNITÁRIO)","B5",IF($E$2="MÉDIA SANEADA (UNITÁRIO)","D5","")))),""))))</f>
        <v>5.58</v>
      </c>
    </row>
    <row r="30" spans="1:5" ht="63" customHeight="1" x14ac:dyDescent="0.3">
      <c r="A30" s="101" t="s">
        <v>115</v>
      </c>
      <c r="B30" s="87" t="s">
        <v>116</v>
      </c>
      <c r="C30" s="88" t="s">
        <v>72</v>
      </c>
      <c r="D30" s="88">
        <v>2</v>
      </c>
      <c r="E30" s="81">
        <f t="array" aca="1" ref="E30" ca="1">IF(COUNTA(A:A)&lt;3,"",IF(AND($A29&lt;&gt;"",A30=""),"_______________________________",IF($E29="_______________________________","RESPONSÁVEL PELA ELABORAÇÃO",IFERROR(INDIRECT("'"&amp;A30&amp;"'"&amp;"!"&amp;IF($E$2="VALOR MÉDIO (UNITÁRIO)","A5",IF($E$2="MEDIANA (UNITÁRIO)","B5",IF($E$2="MÉDIA SANEADA (UNITÁRIO)","D5","")))),""))))</f>
        <v>5.6312499999999996</v>
      </c>
    </row>
    <row r="31" spans="1:5" ht="63" customHeight="1" x14ac:dyDescent="0.3">
      <c r="A31" s="101" t="s">
        <v>117</v>
      </c>
      <c r="B31" s="87" t="s">
        <v>118</v>
      </c>
      <c r="C31" s="88" t="s">
        <v>72</v>
      </c>
      <c r="D31" s="88">
        <v>2</v>
      </c>
      <c r="E31" s="81">
        <f t="array" aca="1" ref="E31" ca="1">IF(COUNTA(A:A)&lt;3,"",IF(AND($A30&lt;&gt;"",A31=""),"_______________________________",IF($E30="_______________________________","RESPONSÁVEL PELA ELABORAÇÃO",IFERROR(INDIRECT("'"&amp;A31&amp;"'"&amp;"!"&amp;IF($E$2="VALOR MÉDIO (UNITÁRIO)","A5",IF($E$2="MEDIANA (UNITÁRIO)","B5",IF($E$2="MÉDIA SANEADA (UNITÁRIO)","D5","")))),""))))</f>
        <v>5.6749999999999998</v>
      </c>
    </row>
    <row r="32" spans="1:5" ht="63" customHeight="1" x14ac:dyDescent="0.3">
      <c r="A32" s="101" t="s">
        <v>119</v>
      </c>
      <c r="B32" s="87" t="s">
        <v>120</v>
      </c>
      <c r="C32" s="88" t="s">
        <v>72</v>
      </c>
      <c r="D32" s="88">
        <v>2</v>
      </c>
      <c r="E32" s="81">
        <f t="array" aca="1" ref="E32" ca="1">IF(COUNTA(A:A)&lt;3,"",IF(AND($A31&lt;&gt;"",A32=""),"_______________________________",IF($E31="_______________________________","RESPONSÁVEL PELA ELABORAÇÃO",IFERROR(INDIRECT("'"&amp;A32&amp;"'"&amp;"!"&amp;IF($E$2="VALOR MÉDIO (UNITÁRIO)","A5",IF($E$2="MEDIANA (UNITÁRIO)","B5",IF($E$2="MÉDIA SANEADA (UNITÁRIO)","D5","")))),""))))</f>
        <v>5.6400000000000006</v>
      </c>
    </row>
    <row r="33" spans="1:5" ht="63" customHeight="1" x14ac:dyDescent="0.3">
      <c r="A33" s="101" t="s">
        <v>121</v>
      </c>
      <c r="B33" s="87" t="s">
        <v>122</v>
      </c>
      <c r="C33" s="88" t="s">
        <v>72</v>
      </c>
      <c r="D33" s="88">
        <v>2</v>
      </c>
      <c r="E33" s="81">
        <f t="array" aca="1" ref="E33" ca="1">IF(COUNTA(A:A)&lt;3,"",IF(AND($A32&lt;&gt;"",A33=""),"_______________________________",IF($E32="_______________________________","RESPONSÁVEL PELA ELABORAÇÃO",IFERROR(INDIRECT("'"&amp;A33&amp;"'"&amp;"!"&amp;IF($E$2="VALOR MÉDIO (UNITÁRIO)","A5",IF($E$2="MEDIANA (UNITÁRIO)","B5",IF($E$2="MÉDIA SANEADA (UNITÁRIO)","D5","")))),""))))</f>
        <v>5.7233333333333327</v>
      </c>
    </row>
    <row r="34" spans="1:5" ht="63" customHeight="1" x14ac:dyDescent="0.3">
      <c r="A34" s="101" t="s">
        <v>123</v>
      </c>
      <c r="B34" s="87" t="s">
        <v>124</v>
      </c>
      <c r="C34" s="88" t="s">
        <v>72</v>
      </c>
      <c r="D34" s="88">
        <v>2</v>
      </c>
      <c r="E34" s="81">
        <f t="array" aca="1" ref="E34" ca="1">IF(COUNTA(A:A)&lt;3,"",IF(AND($A33&lt;&gt;"",A34=""),"_______________________________",IF($E33="_______________________________","RESPONSÁVEL PELA ELABORAÇÃO",IFERROR(INDIRECT("'"&amp;A34&amp;"'"&amp;"!"&amp;IF($E$2="VALOR MÉDIO (UNITÁRIO)","A5",IF($E$2="MEDIANA (UNITÁRIO)","B5",IF($E$2="MÉDIA SANEADA (UNITÁRIO)","D5","")))),""))))</f>
        <v>5.69</v>
      </c>
    </row>
    <row r="35" spans="1:5" ht="63" customHeight="1" x14ac:dyDescent="0.3">
      <c r="A35" s="101" t="s">
        <v>125</v>
      </c>
      <c r="B35" s="87" t="s">
        <v>126</v>
      </c>
      <c r="C35" s="88" t="s">
        <v>72</v>
      </c>
      <c r="D35" s="88">
        <v>2</v>
      </c>
      <c r="E35" s="81">
        <f t="array" aca="1" ref="E35" ca="1">IF(COUNTA(A:A)&lt;3,"",IF(AND($A34&lt;&gt;"",A35=""),"_______________________________",IF($E34="_______________________________","RESPONSÁVEL PELA ELABORAÇÃO",IFERROR(INDIRECT("'"&amp;A35&amp;"'"&amp;"!"&amp;IF($E$2="VALOR MÉDIO (UNITÁRIO)","A5",IF($E$2="MEDIANA (UNITÁRIO)","B5",IF($E$2="MÉDIA SANEADA (UNITÁRIO)","D5","")))),""))))</f>
        <v>5.7383333333333333</v>
      </c>
    </row>
    <row r="36" spans="1:5" ht="63" customHeight="1" x14ac:dyDescent="0.3">
      <c r="A36" s="101" t="s">
        <v>127</v>
      </c>
      <c r="B36" s="87" t="s">
        <v>128</v>
      </c>
      <c r="C36" s="88" t="s">
        <v>72</v>
      </c>
      <c r="D36" s="88">
        <v>2</v>
      </c>
      <c r="E36" s="81">
        <f t="array" aca="1" ref="E36" ca="1">IF(COUNTA(A:A)&lt;3,"",IF(AND($A35&lt;&gt;"",A36=""),"_______________________________",IF($E35="_______________________________","RESPONSÁVEL PELA ELABORAÇÃO",IFERROR(INDIRECT("'"&amp;A36&amp;"'"&amp;"!"&amp;IF($E$2="VALOR MÉDIO (UNITÁRIO)","A5",IF($E$2="MEDIANA (UNITÁRIO)","B5",IF($E$2="MÉDIA SANEADA (UNITÁRIO)","D5","")))),""))))</f>
        <v>5.7128571428571417</v>
      </c>
    </row>
    <row r="37" spans="1:5" ht="63" customHeight="1" x14ac:dyDescent="0.3">
      <c r="A37" s="101" t="s">
        <v>129</v>
      </c>
      <c r="B37" s="87" t="s">
        <v>130</v>
      </c>
      <c r="C37" s="88" t="s">
        <v>72</v>
      </c>
      <c r="D37" s="88">
        <v>2</v>
      </c>
      <c r="E37" s="81">
        <f t="array" aca="1" ref="E37" ca="1">IF(COUNTA(A:A)&lt;3,"",IF(AND($A36&lt;&gt;"",A37=""),"_______________________________",IF($E36="_______________________________","RESPONSÁVEL PELA ELABORAÇÃO",IFERROR(INDIRECT("'"&amp;A37&amp;"'"&amp;"!"&amp;IF($E$2="VALOR MÉDIO (UNITÁRIO)","A5",IF($E$2="MEDIANA (UNITÁRIO)","B5",IF($E$2="MÉDIA SANEADA (UNITÁRIO)","D5","")))),""))))</f>
        <v>5.7142857142857144</v>
      </c>
    </row>
    <row r="38" spans="1:5" ht="63" customHeight="1" x14ac:dyDescent="0.3">
      <c r="A38" s="101" t="s">
        <v>131</v>
      </c>
      <c r="B38" s="87" t="s">
        <v>132</v>
      </c>
      <c r="C38" s="88" t="s">
        <v>72</v>
      </c>
      <c r="D38" s="88">
        <v>2</v>
      </c>
      <c r="E38" s="81">
        <f t="array" aca="1" ref="E38" ca="1">IF(COUNTA(A:A)&lt;3,"",IF(AND($A37&lt;&gt;"",A38=""),"_______________________________",IF($E37="_______________________________","RESPONSÁVEL PELA ELABORAÇÃO",IFERROR(INDIRECT("'"&amp;A38&amp;"'"&amp;"!"&amp;IF($E$2="VALOR MÉDIO (UNITÁRIO)","A5",IF($E$2="MEDIANA (UNITÁRIO)","B5",IF($E$2="MÉDIA SANEADA (UNITÁRIO)","D5","")))),""))))</f>
        <v>5.7357142857142858</v>
      </c>
    </row>
    <row r="39" spans="1:5" ht="63" customHeight="1" x14ac:dyDescent="0.3">
      <c r="A39" s="101" t="s">
        <v>133</v>
      </c>
      <c r="B39" s="87" t="s">
        <v>134</v>
      </c>
      <c r="C39" s="88" t="s">
        <v>72</v>
      </c>
      <c r="D39" s="88">
        <v>2</v>
      </c>
      <c r="E39" s="81">
        <f t="array" aca="1" ref="E39" ca="1">IF(COUNTA(A:A)&lt;3,"",IF(AND($A38&lt;&gt;"",A39=""),"_______________________________",IF($E38="_______________________________","RESPONSÁVEL PELA ELABORAÇÃO",IFERROR(INDIRECT("'"&amp;A39&amp;"'"&amp;"!"&amp;IF($E$2="VALOR MÉDIO (UNITÁRIO)","A5",IF($E$2="MEDIANA (UNITÁRIO)","B5",IF($E$2="MÉDIA SANEADA (UNITÁRIO)","D5","")))),""))))</f>
        <v>5.726</v>
      </c>
    </row>
    <row r="40" spans="1:5" ht="63" customHeight="1" x14ac:dyDescent="0.3">
      <c r="A40" s="101" t="s">
        <v>135</v>
      </c>
      <c r="B40" s="87" t="s">
        <v>136</v>
      </c>
      <c r="C40" s="88" t="s">
        <v>72</v>
      </c>
      <c r="D40" s="88">
        <v>3</v>
      </c>
      <c r="E40" s="81">
        <f t="array" aca="1" ref="E40" ca="1">IF(COUNTA(A:A)&lt;3,"",IF(AND($A39&lt;&gt;"",A40=""),"_______________________________",IF($E39="_______________________________","RESPONSÁVEL PELA ELABORAÇÃO",IFERROR(INDIRECT("'"&amp;A40&amp;"'"&amp;"!"&amp;IF($E$2="VALOR MÉDIO (UNITÁRIO)","A5",IF($E$2="MEDIANA (UNITÁRIO)","B5",IF($E$2="MÉDIA SANEADA (UNITÁRIO)","D5","")))),""))))</f>
        <v>1.4585714285714286</v>
      </c>
    </row>
    <row r="41" spans="1:5" ht="63" customHeight="1" x14ac:dyDescent="0.3">
      <c r="A41" s="101" t="s">
        <v>137</v>
      </c>
      <c r="B41" s="87" t="s">
        <v>138</v>
      </c>
      <c r="C41" s="88" t="s">
        <v>72</v>
      </c>
      <c r="D41" s="88">
        <v>3</v>
      </c>
      <c r="E41" s="81">
        <f t="array" aca="1" ref="E41" ca="1">IF(COUNTA(A:A)&lt;3,"",IF(AND($A40&lt;&gt;"",A41=""),"_______________________________",IF($E40="_______________________________","RESPONSÁVEL PELA ELABORAÇÃO",IFERROR(INDIRECT("'"&amp;A41&amp;"'"&amp;"!"&amp;IF($E$2="VALOR MÉDIO (UNITÁRIO)","A5",IF($E$2="MEDIANA (UNITÁRIO)","B5",IF($E$2="MÉDIA SANEADA (UNITÁRIO)","D5","")))),""))))</f>
        <v>2.6550000000000002</v>
      </c>
    </row>
    <row r="42" spans="1:5" ht="63" customHeight="1" x14ac:dyDescent="0.3">
      <c r="A42" s="101" t="s">
        <v>139</v>
      </c>
      <c r="B42" s="87" t="s">
        <v>140</v>
      </c>
      <c r="C42" s="88" t="s">
        <v>72</v>
      </c>
      <c r="D42" s="88">
        <v>3</v>
      </c>
      <c r="E42" s="81">
        <f t="array" aca="1" ref="E42" ca="1">IF(COUNTA(A:A)&lt;3,"",IF(AND($A41&lt;&gt;"",A42=""),"_______________________________",IF($E41="_______________________________","RESPONSÁVEL PELA ELABORAÇÃO",IFERROR(INDIRECT("'"&amp;A42&amp;"'"&amp;"!"&amp;IF($E$2="VALOR MÉDIO (UNITÁRIO)","A5",IF($E$2="MEDIANA (UNITÁRIO)","B5",IF($E$2="MÉDIA SANEADA (UNITÁRIO)","D5","")))),""))))</f>
        <v>3.32</v>
      </c>
    </row>
    <row r="43" spans="1:5" ht="63" customHeight="1" x14ac:dyDescent="0.3">
      <c r="A43" s="101" t="s">
        <v>141</v>
      </c>
      <c r="B43" s="87" t="s">
        <v>142</v>
      </c>
      <c r="C43" s="88" t="s">
        <v>72</v>
      </c>
      <c r="D43" s="88">
        <v>3</v>
      </c>
      <c r="E43" s="81">
        <f t="array" aca="1" ref="E43" ca="1">IF(COUNTA(A:A)&lt;3,"",IF(AND($A42&lt;&gt;"",A43=""),"_______________________________",IF($E42="_______________________________","RESPONSÁVEL PELA ELABORAÇÃO",IFERROR(INDIRECT("'"&amp;A43&amp;"'"&amp;"!"&amp;IF($E$2="VALOR MÉDIO (UNITÁRIO)","A5",IF($E$2="MEDIANA (UNITÁRIO)","B5",IF($E$2="MÉDIA SANEADA (UNITÁRIO)","D5","")))),""))))</f>
        <v>4.2283333333333335</v>
      </c>
    </row>
    <row r="44" spans="1:5" ht="63" customHeight="1" x14ac:dyDescent="0.3">
      <c r="A44" s="101" t="s">
        <v>143</v>
      </c>
      <c r="B44" s="87" t="s">
        <v>144</v>
      </c>
      <c r="C44" s="88" t="s">
        <v>72</v>
      </c>
      <c r="D44" s="88">
        <v>3</v>
      </c>
      <c r="E44" s="81">
        <f t="array" aca="1" ref="E44" ca="1">IF(COUNTA(A:A)&lt;3,"",IF(AND($A43&lt;&gt;"",A44=""),"_______________________________",IF($E43="_______________________________","RESPONSÁVEL PELA ELABORAÇÃO",IFERROR(INDIRECT("'"&amp;A44&amp;"'"&amp;"!"&amp;IF($E$2="VALOR MÉDIO (UNITÁRIO)","A5",IF($E$2="MEDIANA (UNITÁRIO)","B5",IF($E$2="MÉDIA SANEADA (UNITÁRIO)","D5","")))),""))))</f>
        <v>4.3233333333333333</v>
      </c>
    </row>
    <row r="45" spans="1:5" ht="63" customHeight="1" x14ac:dyDescent="0.3">
      <c r="A45" s="101" t="s">
        <v>145</v>
      </c>
      <c r="B45" s="87" t="s">
        <v>146</v>
      </c>
      <c r="C45" s="88" t="s">
        <v>72</v>
      </c>
      <c r="D45" s="88">
        <v>3</v>
      </c>
      <c r="E45" s="81">
        <f t="array" aca="1" ref="E45" ca="1">IF(COUNTA(A:A)&lt;3,"",IF(AND($A44&lt;&gt;"",A45=""),"_______________________________",IF($E44="_______________________________","RESPONSÁVEL PELA ELABORAÇÃO",IFERROR(INDIRECT("'"&amp;A45&amp;"'"&amp;"!"&amp;IF($E$2="VALOR MÉDIO (UNITÁRIO)","A5",IF($E$2="MEDIANA (UNITÁRIO)","B5",IF($E$2="MÉDIA SANEADA (UNITÁRIO)","D5","")))),""))))</f>
        <v>6.1899999999999995</v>
      </c>
    </row>
    <row r="46" spans="1:5" ht="63" customHeight="1" x14ac:dyDescent="0.3">
      <c r="A46" s="101" t="s">
        <v>147</v>
      </c>
      <c r="B46" s="87" t="s">
        <v>148</v>
      </c>
      <c r="C46" s="88" t="s">
        <v>149</v>
      </c>
      <c r="D46" s="88">
        <v>5</v>
      </c>
      <c r="E46" s="81">
        <f t="array" aca="1" ref="E46" ca="1">IF(COUNTA(A:A)&lt;3,"",IF(AND($A45&lt;&gt;"",A46=""),"_______________________________",IF($E45="_______________________________","RESPONSÁVEL PELA ELABORAÇÃO",IFERROR(INDIRECT("'"&amp;A46&amp;"'"&amp;"!"&amp;IF($E$2="VALOR MÉDIO (UNITÁRIO)","A5",IF($E$2="MEDIANA (UNITÁRIO)","B5",IF($E$2="MÉDIA SANEADA (UNITÁRIO)","D5","")))),""))))</f>
        <v>29.342500000000001</v>
      </c>
    </row>
    <row r="47" spans="1:5" ht="63" customHeight="1" x14ac:dyDescent="0.3">
      <c r="A47" s="101" t="s">
        <v>150</v>
      </c>
      <c r="B47" s="87" t="s">
        <v>151</v>
      </c>
      <c r="C47" s="88" t="s">
        <v>149</v>
      </c>
      <c r="D47" s="88">
        <v>1</v>
      </c>
      <c r="E47" s="81">
        <f t="array" aca="1" ref="E47" ca="1">IF(COUNTA(A:A)&lt;3,"",IF(AND($A46&lt;&gt;"",A47=""),"_______________________________",IF($E46="_______________________________","RESPONSÁVEL PELA ELABORAÇÃO",IFERROR(INDIRECT("'"&amp;A47&amp;"'"&amp;"!"&amp;IF($E$2="VALOR MÉDIO (UNITÁRIO)","A5",IF($E$2="MEDIANA (UNITÁRIO)","B5",IF($E$2="MÉDIA SANEADA (UNITÁRIO)","D5","")))),""))))</f>
        <v>15.709999999999999</v>
      </c>
    </row>
    <row r="48" spans="1:5" ht="63" customHeight="1" x14ac:dyDescent="0.3">
      <c r="A48" s="101" t="s">
        <v>152</v>
      </c>
      <c r="B48" s="87" t="s">
        <v>153</v>
      </c>
      <c r="C48" s="88" t="s">
        <v>72</v>
      </c>
      <c r="D48" s="88">
        <v>20</v>
      </c>
      <c r="E48" s="81">
        <f t="array" aca="1" ref="E48" ca="1">IF(COUNTA(A:A)&lt;3,"",IF(AND($A47&lt;&gt;"",A48=""),"_______________________________",IF($E47="_______________________________","RESPONSÁVEL PELA ELABORAÇÃO",IFERROR(INDIRECT("'"&amp;A48&amp;"'"&amp;"!"&amp;IF($E$2="VALOR MÉDIO (UNITÁRIO)","A5",IF($E$2="MEDIANA (UNITÁRIO)","B5",IF($E$2="MÉDIA SANEADA (UNITÁRIO)","D5","")))),""))))</f>
        <v>0.71125000000000005</v>
      </c>
    </row>
    <row r="49" spans="1:5" ht="63" customHeight="1" x14ac:dyDescent="0.3">
      <c r="A49" s="101" t="s">
        <v>154</v>
      </c>
      <c r="B49" s="87" t="s">
        <v>155</v>
      </c>
      <c r="C49" s="88" t="s">
        <v>149</v>
      </c>
      <c r="D49" s="88">
        <v>5</v>
      </c>
      <c r="E49" s="81">
        <f t="array" aca="1" ref="E49" ca="1">IF(COUNTA(A:A)&lt;3,"",IF(AND($A48&lt;&gt;"",A49=""),"_______________________________",IF($E48="_______________________________","RESPONSÁVEL PELA ELABORAÇÃO",IFERROR(INDIRECT("'"&amp;A49&amp;"'"&amp;"!"&amp;IF($E$2="VALOR MÉDIO (UNITÁRIO)","A5",IF($E$2="MEDIANA (UNITÁRIO)","B5",IF($E$2="MÉDIA SANEADA (UNITÁRIO)","D5","")))),""))))</f>
        <v>12.889999999999999</v>
      </c>
    </row>
    <row r="50" spans="1:5" ht="63" customHeight="1" x14ac:dyDescent="0.3">
      <c r="A50" s="101" t="s">
        <v>156</v>
      </c>
      <c r="B50" s="87" t="s">
        <v>157</v>
      </c>
      <c r="C50" s="88" t="s">
        <v>72</v>
      </c>
      <c r="D50" s="88">
        <v>20</v>
      </c>
      <c r="E50" s="81">
        <f t="array" aca="1" ref="E50" ca="1">IF(COUNTA(A:A)&lt;3,"",IF(AND($A49&lt;&gt;"",A50=""),"_______________________________",IF($E49="_______________________________","RESPONSÁVEL PELA ELABORAÇÃO",IFERROR(INDIRECT("'"&amp;A50&amp;"'"&amp;"!"&amp;IF($E$2="VALOR MÉDIO (UNITÁRIO)","A5",IF($E$2="MEDIANA (UNITÁRIO)","B5",IF($E$2="MÉDIA SANEADA (UNITÁRIO)","D5","")))),""))))</f>
        <v>2.5799999999999996</v>
      </c>
    </row>
    <row r="51" spans="1:5" ht="63" customHeight="1" x14ac:dyDescent="0.3">
      <c r="A51" s="101" t="s">
        <v>158</v>
      </c>
      <c r="B51" s="87" t="s">
        <v>159</v>
      </c>
      <c r="C51" s="88" t="s">
        <v>149</v>
      </c>
      <c r="D51" s="88">
        <v>5</v>
      </c>
      <c r="E51" s="81">
        <f t="array" aca="1" ref="E51" ca="1">IF(COUNTA(A:A)&lt;3,"",IF(AND($A50&lt;&gt;"",A51=""),"_______________________________",IF($E50="_______________________________","RESPONSÁVEL PELA ELABORAÇÃO",IFERROR(INDIRECT("'"&amp;A51&amp;"'"&amp;"!"&amp;IF($E$2="VALOR MÉDIO (UNITÁRIO)","A5",IF($E$2="MEDIANA (UNITÁRIO)","B5",IF($E$2="MÉDIA SANEADA (UNITÁRIO)","D5","")))),""))))</f>
        <v>3.6157142857142857</v>
      </c>
    </row>
    <row r="52" spans="1:5" ht="63" customHeight="1" x14ac:dyDescent="0.3">
      <c r="A52" s="101" t="s">
        <v>160</v>
      </c>
      <c r="B52" s="87" t="s">
        <v>161</v>
      </c>
      <c r="C52" s="88" t="s">
        <v>162</v>
      </c>
      <c r="D52" s="88">
        <v>1</v>
      </c>
      <c r="E52" s="81">
        <f t="array" aca="1" ref="E52" ca="1">IF(COUNTA(A:A)&lt;3,"",IF(AND($A51&lt;&gt;"",A52=""),"_______________________________",IF($E51="_______________________________","RESPONSÁVEL PELA ELABORAÇÃO",IFERROR(INDIRECT("'"&amp;A52&amp;"'"&amp;"!"&amp;IF($E$2="VALOR MÉDIO (UNITÁRIO)","A5",IF($E$2="MEDIANA (UNITÁRIO)","B5",IF($E$2="MÉDIA SANEADA (UNITÁRIO)","D5","")))),""))))</f>
        <v>7.8674999999999997</v>
      </c>
    </row>
    <row r="53" spans="1:5" ht="63" customHeight="1" x14ac:dyDescent="0.3">
      <c r="A53" s="101" t="s">
        <v>163</v>
      </c>
      <c r="B53" s="87" t="s">
        <v>164</v>
      </c>
      <c r="C53" s="88" t="s">
        <v>63</v>
      </c>
      <c r="D53" s="88">
        <v>1</v>
      </c>
      <c r="E53" s="81">
        <f t="array" aca="1" ref="E53" ca="1">IF(COUNTA(A:A)&lt;3,"",IF(AND($A52&lt;&gt;"",A53=""),"_______________________________",IF($E52="_______________________________","RESPONSÁVEL PELA ELABORAÇÃO",IFERROR(INDIRECT("'"&amp;A53&amp;"'"&amp;"!"&amp;IF($E$2="VALOR MÉDIO (UNITÁRIO)","A5",IF($E$2="MEDIANA (UNITÁRIO)","B5",IF($E$2="MÉDIA SANEADA (UNITÁRIO)","D5","")))),""))))</f>
        <v>34.445</v>
      </c>
    </row>
    <row r="54" spans="1:5" ht="63" customHeight="1" x14ac:dyDescent="0.3">
      <c r="A54" s="101" t="s">
        <v>165</v>
      </c>
      <c r="B54" s="87" t="s">
        <v>166</v>
      </c>
      <c r="C54" s="88" t="s">
        <v>149</v>
      </c>
      <c r="D54" s="88">
        <v>1</v>
      </c>
      <c r="E54" s="81">
        <f t="array" aca="1" ref="E54" ca="1">IF(COUNTA(A:A)&lt;3,"",IF(AND($A53&lt;&gt;"",A54=""),"_______________________________",IF($E53="_______________________________","RESPONSÁVEL PELA ELABORAÇÃO",IFERROR(INDIRECT("'"&amp;A54&amp;"'"&amp;"!"&amp;IF($E$2="VALOR MÉDIO (UNITÁRIO)","A5",IF($E$2="MEDIANA (UNITÁRIO)","B5",IF($E$2="MÉDIA SANEADA (UNITÁRIO)","D5","")))),""))))</f>
        <v>6.9799999999999995</v>
      </c>
    </row>
    <row r="55" spans="1:5" ht="63" customHeight="1" x14ac:dyDescent="0.3">
      <c r="A55" s="101" t="s">
        <v>167</v>
      </c>
      <c r="B55" s="87" t="s">
        <v>168</v>
      </c>
      <c r="C55" s="88" t="s">
        <v>72</v>
      </c>
      <c r="D55" s="88">
        <v>10</v>
      </c>
      <c r="E55" s="81">
        <f t="array" aca="1" ref="E55" ca="1">IF(COUNTA(A:A)&lt;3,"",IF(AND($A54&lt;&gt;"",A55=""),"_______________________________",IF($E54="_______________________________","RESPONSÁVEL PELA ELABORAÇÃO",IFERROR(INDIRECT("'"&amp;A55&amp;"'"&amp;"!"&amp;IF($E$2="VALOR MÉDIO (UNITÁRIO)","A5",IF($E$2="MEDIANA (UNITÁRIO)","B5",IF($E$2="MÉDIA SANEADA (UNITÁRIO)","D5","")))),""))))</f>
        <v>2.0928571428571425</v>
      </c>
    </row>
    <row r="56" spans="1:5" ht="63" customHeight="1" x14ac:dyDescent="0.3">
      <c r="A56" s="101" t="s">
        <v>169</v>
      </c>
      <c r="B56" s="87" t="s">
        <v>170</v>
      </c>
      <c r="C56" s="88" t="s">
        <v>72</v>
      </c>
      <c r="D56" s="88">
        <v>10</v>
      </c>
      <c r="E56" s="81">
        <f t="array" aca="1" ref="E56" ca="1">IF(COUNTA(A:A)&lt;3,"",IF(AND($A55&lt;&gt;"",A56=""),"_______________________________",IF($E55="_______________________________","RESPONSÁVEL PELA ELABORAÇÃO",IFERROR(INDIRECT("'"&amp;A56&amp;"'"&amp;"!"&amp;IF($E$2="VALOR MÉDIO (UNITÁRIO)","A5",IF($E$2="MEDIANA (UNITÁRIO)","B5",IF($E$2="MÉDIA SANEADA (UNITÁRIO)","D5","")))),""))))</f>
        <v>28.463999999999999</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_______________________________</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RESPONSÁVEL PELA ELABORAÇÃO</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200-000000000000}">
      <formula1>$L$1:$N$1</formula1>
    </dataValidation>
  </dataValidations>
  <hyperlinks>
    <hyperlink ref="A3" location="1!A1" display="1" xr:uid="{00000000-0004-0000-0200-000000000000}"/>
    <hyperlink ref="A4" location="2!A1" display="2" xr:uid="{00000000-0004-0000-0200-000001000000}"/>
    <hyperlink ref="A5" location="3!A1" display="3" xr:uid="{00000000-0004-0000-0200-000002000000}"/>
    <hyperlink ref="A6" location="4!A1" display="4" xr:uid="{00000000-0004-0000-0200-000003000000}"/>
    <hyperlink ref="A7" location="5!A1" display="5" xr:uid="{00000000-0004-0000-0200-000004000000}"/>
    <hyperlink ref="A8" location="6!A1" display="6" xr:uid="{00000000-0004-0000-0200-000005000000}"/>
    <hyperlink ref="A9" location="7!A1" display="7" xr:uid="{00000000-0004-0000-0200-000006000000}"/>
    <hyperlink ref="A10" location="8!A1" display="8" xr:uid="{00000000-0004-0000-0200-000007000000}"/>
    <hyperlink ref="A11" location="9!A1" display="9" xr:uid="{00000000-0004-0000-0200-000008000000}"/>
    <hyperlink ref="A12" location="10!A1" display="10" xr:uid="{00000000-0004-0000-0200-000009000000}"/>
    <hyperlink ref="A13" location="11!A1" display="11" xr:uid="{00000000-0004-0000-0200-00000A000000}"/>
    <hyperlink ref="A14" location="12!A1" display="12" xr:uid="{00000000-0004-0000-0200-00000B000000}"/>
    <hyperlink ref="A15" location="13!A1" display="13" xr:uid="{00000000-0004-0000-0200-00000C000000}"/>
    <hyperlink ref="A16" location="14!A1" display="14" xr:uid="{00000000-0004-0000-0200-00000D000000}"/>
    <hyperlink ref="A17" location="15!A1" display="15" xr:uid="{00000000-0004-0000-0200-00000E000000}"/>
    <hyperlink ref="A18" location="16!A1" display="16" xr:uid="{00000000-0004-0000-0200-00000F000000}"/>
    <hyperlink ref="A19" location="17!A1" display="17" xr:uid="{00000000-0004-0000-0200-000010000000}"/>
    <hyperlink ref="A20" location="18!A1" display="18" xr:uid="{00000000-0004-0000-0200-000011000000}"/>
    <hyperlink ref="A21" location="19!A1" display="19" xr:uid="{00000000-0004-0000-0200-000012000000}"/>
    <hyperlink ref="A22" location="20!A1" display="20" xr:uid="{00000000-0004-0000-0200-000013000000}"/>
    <hyperlink ref="A23" location="21!A1" display="21" xr:uid="{00000000-0004-0000-0200-000014000000}"/>
    <hyperlink ref="A24" location="22!A1" display="22" xr:uid="{00000000-0004-0000-0200-000015000000}"/>
    <hyperlink ref="A25" location="23!A1" display="23" xr:uid="{00000000-0004-0000-0200-000016000000}"/>
    <hyperlink ref="A26" location="24!A1" display="24" xr:uid="{00000000-0004-0000-0200-000017000000}"/>
    <hyperlink ref="A27" location="25!A1" display="25" xr:uid="{00000000-0004-0000-0200-000018000000}"/>
    <hyperlink ref="A28" location="26!A1" display="26" xr:uid="{00000000-0004-0000-0200-000019000000}"/>
    <hyperlink ref="A29" location="27!A1" display="27" xr:uid="{00000000-0004-0000-0200-00001A000000}"/>
    <hyperlink ref="A30" location="28!A1" display="28" xr:uid="{00000000-0004-0000-0200-00001B000000}"/>
    <hyperlink ref="A31" location="29!A1" display="29" xr:uid="{00000000-0004-0000-0200-00001C000000}"/>
    <hyperlink ref="A32" location="30!A1" display="30" xr:uid="{00000000-0004-0000-0200-00001D000000}"/>
    <hyperlink ref="A33" location="31!A1" display="31" xr:uid="{00000000-0004-0000-0200-00001E000000}"/>
    <hyperlink ref="A34" location="32!A1" display="32" xr:uid="{00000000-0004-0000-0200-00001F000000}"/>
    <hyperlink ref="A35" location="33!A1" display="33" xr:uid="{00000000-0004-0000-0200-000020000000}"/>
    <hyperlink ref="A36" location="34!A1" display="34" xr:uid="{00000000-0004-0000-0200-000021000000}"/>
    <hyperlink ref="A37" location="35!A1" display="35" xr:uid="{00000000-0004-0000-0200-000022000000}"/>
    <hyperlink ref="A38" location="36!A1" display="36" xr:uid="{00000000-0004-0000-0200-000023000000}"/>
    <hyperlink ref="A39" location="37!A1" display="37" xr:uid="{00000000-0004-0000-0200-000024000000}"/>
    <hyperlink ref="A40" location="38!A1" display="38" xr:uid="{00000000-0004-0000-0200-000025000000}"/>
    <hyperlink ref="A41" location="39!A1" display="39" xr:uid="{00000000-0004-0000-0200-000026000000}"/>
    <hyperlink ref="A42" location="40!A1" display="40" xr:uid="{00000000-0004-0000-0200-000027000000}"/>
    <hyperlink ref="A43" location="41!A1" display="41" xr:uid="{00000000-0004-0000-0200-000028000000}"/>
    <hyperlink ref="A44" location="42!A1" display="42" xr:uid="{00000000-0004-0000-0200-000029000000}"/>
    <hyperlink ref="A45" location="43!A1" display="43" xr:uid="{00000000-0004-0000-0200-00002A000000}"/>
    <hyperlink ref="A46" location="44!A1" display="44" xr:uid="{00000000-0004-0000-0200-00002B000000}"/>
    <hyperlink ref="A47" location="45!A1" display="45" xr:uid="{00000000-0004-0000-0200-00002C000000}"/>
    <hyperlink ref="A48" location="46!A1" display="46" xr:uid="{00000000-0004-0000-0200-00002D000000}"/>
    <hyperlink ref="A49" location="47!A1" display="47" xr:uid="{00000000-0004-0000-0200-00002E000000}"/>
    <hyperlink ref="A50" location="48!A1" display="48" xr:uid="{00000000-0004-0000-0200-00002F000000}"/>
    <hyperlink ref="A51" location="49!A1" display="49" xr:uid="{00000000-0004-0000-0200-000030000000}"/>
    <hyperlink ref="A52" location="50!A1" display="50" xr:uid="{00000000-0004-0000-0200-000031000000}"/>
    <hyperlink ref="A53" location="51!A1" display="51" xr:uid="{00000000-0004-0000-0200-000032000000}"/>
    <hyperlink ref="A54" location="52!A1" display="52" xr:uid="{00000000-0004-0000-0200-000033000000}"/>
    <hyperlink ref="A55" location="53!A1" display="53" xr:uid="{00000000-0004-0000-0200-000034000000}"/>
    <hyperlink ref="A56" location="54!A1" display="54" xr:uid="{00000000-0004-0000-0200-000035000000}"/>
  </hyperlinks>
  <pageMargins left="0.51181102362204722" right="0.51181102362204722" top="0.78740157480314965" bottom="0.78740157480314965" header="0.31496062992125978" footer="0.31496062992125978"/>
  <pageSetup paperSize="9" scale="63"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2"/>
  <dimension ref="C23866:WUG1043729"/>
  <sheetViews>
    <sheetView workbookViewId="0"/>
  </sheetViews>
  <sheetFormatPr defaultRowHeight="15" x14ac:dyDescent="0.25"/>
  <sheetData>
    <row r="23866" spans="775:775" x14ac:dyDescent="0.25">
      <c r="ACU23866" t="s">
        <v>171</v>
      </c>
    </row>
    <row r="24288" spans="1844:1844" x14ac:dyDescent="0.25">
      <c r="BRX24288" t="s">
        <v>172</v>
      </c>
    </row>
    <row r="79466" spans="11867:11867" x14ac:dyDescent="0.25">
      <c r="QNK79466" t="s">
        <v>173</v>
      </c>
    </row>
    <row r="95881" spans="13812:13812" x14ac:dyDescent="0.25">
      <c r="TKF95881" t="s">
        <v>174</v>
      </c>
    </row>
    <row r="113333" spans="214:214" x14ac:dyDescent="0.25">
      <c r="HF113333" t="s">
        <v>175</v>
      </c>
    </row>
    <row r="120283" spans="10134:10134" x14ac:dyDescent="0.25">
      <c r="NYT120283" t="s">
        <v>176</v>
      </c>
    </row>
    <row r="121754" spans="6161:6161" x14ac:dyDescent="0.25">
      <c r="IBY121754" t="s">
        <v>177</v>
      </c>
    </row>
    <row r="122485" spans="558:558" x14ac:dyDescent="0.25">
      <c r="UL122485" t="s">
        <v>178</v>
      </c>
    </row>
    <row r="135581" spans="14555:14555" x14ac:dyDescent="0.25">
      <c r="UMU135581" t="s">
        <v>179</v>
      </c>
    </row>
    <row r="161465" spans="2615:2615" x14ac:dyDescent="0.25">
      <c r="CVO161465" t="s">
        <v>180</v>
      </c>
    </row>
    <row r="168375" spans="8394:8394" x14ac:dyDescent="0.25">
      <c r="LJV168375" t="s">
        <v>181</v>
      </c>
    </row>
    <row r="168981" spans="6779:6779" x14ac:dyDescent="0.25">
      <c r="IZS168981" t="s">
        <v>182</v>
      </c>
    </row>
    <row r="174813" spans="7751:7751" x14ac:dyDescent="0.25">
      <c r="KLC174813" t="s">
        <v>183</v>
      </c>
    </row>
    <row r="182977" spans="10586:10586" x14ac:dyDescent="0.25">
      <c r="OQD182977" t="s">
        <v>184</v>
      </c>
    </row>
    <row r="183266" spans="4797:4797" x14ac:dyDescent="0.25">
      <c r="GBM183266" t="s">
        <v>185</v>
      </c>
    </row>
    <row r="187059" spans="12800:12800" x14ac:dyDescent="0.25">
      <c r="RXH187059" t="s">
        <v>186</v>
      </c>
    </row>
    <row r="201402" spans="14351:14351" x14ac:dyDescent="0.25">
      <c r="UEY201402" t="s">
        <v>187</v>
      </c>
    </row>
    <row r="204101" spans="435:435" x14ac:dyDescent="0.25">
      <c r="PS204101" t="s">
        <v>188</v>
      </c>
    </row>
    <row r="207956" spans="13603:13603" x14ac:dyDescent="0.25">
      <c r="TCE207956" t="s">
        <v>189</v>
      </c>
    </row>
    <row r="208967" spans="8275:8275" x14ac:dyDescent="0.25">
      <c r="LFG208967" t="s">
        <v>190</v>
      </c>
    </row>
    <row r="210856" spans="8802:8802" x14ac:dyDescent="0.25">
      <c r="LZN210856" t="s">
        <v>191</v>
      </c>
    </row>
    <row r="212137" spans="2342:2342" x14ac:dyDescent="0.25">
      <c r="CLB212137" t="s">
        <v>192</v>
      </c>
    </row>
    <row r="221935" spans="15876:15876" x14ac:dyDescent="0.25">
      <c r="WLP221935" t="s">
        <v>193</v>
      </c>
    </row>
    <row r="232839" spans="1228:1228" x14ac:dyDescent="0.25">
      <c r="AUF232839" t="s">
        <v>194</v>
      </c>
    </row>
    <row r="233143" spans="3284:3284" x14ac:dyDescent="0.25">
      <c r="DVH233143" t="s">
        <v>195</v>
      </c>
    </row>
    <row r="233724" spans="7398:7398" x14ac:dyDescent="0.25">
      <c r="JXN233724" t="s">
        <v>196</v>
      </c>
    </row>
    <row r="244974" spans="6350:6350" x14ac:dyDescent="0.25">
      <c r="IJF244974" t="s">
        <v>197</v>
      </c>
    </row>
    <row r="245502" spans="4179:4179" x14ac:dyDescent="0.25">
      <c r="FDS245502" t="s">
        <v>198</v>
      </c>
    </row>
    <row r="250967" spans="7857:7857" x14ac:dyDescent="0.25">
      <c r="KPE250967" t="s">
        <v>199</v>
      </c>
    </row>
    <row r="272430" spans="2838:2838" x14ac:dyDescent="0.25">
      <c r="DED272430" t="s">
        <v>200</v>
      </c>
    </row>
    <row r="286293" spans="12886:12886" x14ac:dyDescent="0.25">
      <c r="SAP286293" t="s">
        <v>201</v>
      </c>
    </row>
    <row r="309519" spans="2962:2962" x14ac:dyDescent="0.25">
      <c r="DIX309519" t="s">
        <v>202</v>
      </c>
    </row>
    <row r="322889" spans="7588:7588" x14ac:dyDescent="0.25">
      <c r="KEV322889" t="s">
        <v>203</v>
      </c>
    </row>
    <row r="323135" spans="13999:13999" x14ac:dyDescent="0.25">
      <c r="TRK323135" t="s">
        <v>204</v>
      </c>
    </row>
    <row r="337408" spans="9770:9770" x14ac:dyDescent="0.25">
      <c r="NKT337408" t="s">
        <v>205</v>
      </c>
    </row>
    <row r="344741" spans="11941:11941" x14ac:dyDescent="0.25">
      <c r="QQG344741" t="s">
        <v>206</v>
      </c>
    </row>
    <row r="364835" spans="3586:3586" x14ac:dyDescent="0.25">
      <c r="EGX364835" t="s">
        <v>207</v>
      </c>
    </row>
    <row r="373702" spans="11066:11066" x14ac:dyDescent="0.25">
      <c r="PIP373702" t="s">
        <v>208</v>
      </c>
    </row>
    <row r="375786" spans="5149:5149" x14ac:dyDescent="0.25">
      <c r="GPA375786" t="s">
        <v>209</v>
      </c>
    </row>
    <row r="376947" spans="2991:2991" x14ac:dyDescent="0.25">
      <c r="DKA376947" t="s">
        <v>210</v>
      </c>
    </row>
    <row r="392157" spans="11710:11710" x14ac:dyDescent="0.25">
      <c r="QHJ392157" t="s">
        <v>211</v>
      </c>
    </row>
    <row r="407751" spans="14284:14284" x14ac:dyDescent="0.25">
      <c r="UCJ407751" t="s">
        <v>212</v>
      </c>
    </row>
    <row r="430839" spans="2012:2012" x14ac:dyDescent="0.25">
      <c r="BYJ430839" t="s">
        <v>213</v>
      </c>
    </row>
    <row r="431366" spans="4819:4819" x14ac:dyDescent="0.25">
      <c r="GCI431366" t="s">
        <v>214</v>
      </c>
    </row>
    <row r="441816" spans="9746:9746" x14ac:dyDescent="0.25">
      <c r="NJV441816" t="s">
        <v>215</v>
      </c>
    </row>
    <row r="444202" spans="4114:4114" x14ac:dyDescent="0.25">
      <c r="FBF444202" t="s">
        <v>216</v>
      </c>
    </row>
    <row r="451517" spans="9907:9907" x14ac:dyDescent="0.25">
      <c r="NQA451517" t="s">
        <v>217</v>
      </c>
    </row>
    <row r="477297" spans="10925:10925" x14ac:dyDescent="0.25">
      <c r="PDE477297" t="s">
        <v>218</v>
      </c>
    </row>
    <row r="477777" spans="1804:1804" x14ac:dyDescent="0.25">
      <c r="BQJ477777" t="s">
        <v>219</v>
      </c>
    </row>
    <row r="482509" spans="10084:10084" x14ac:dyDescent="0.25">
      <c r="NWV482509" t="s">
        <v>220</v>
      </c>
    </row>
    <row r="498728" spans="2194:2194" x14ac:dyDescent="0.25">
      <c r="CFJ498728" t="s">
        <v>221</v>
      </c>
    </row>
    <row r="515219" spans="795:795" x14ac:dyDescent="0.25">
      <c r="ADO515219" t="s">
        <v>222</v>
      </c>
    </row>
    <row r="523182" spans="1975:1975" x14ac:dyDescent="0.25">
      <c r="BWY523182" t="s">
        <v>223</v>
      </c>
    </row>
    <row r="526921" spans="11152:11152" x14ac:dyDescent="0.25">
      <c r="PLX526921" t="s">
        <v>224</v>
      </c>
    </row>
    <row r="531141" spans="1831:1831" x14ac:dyDescent="0.25">
      <c r="BRK531141" t="s">
        <v>225</v>
      </c>
    </row>
    <row r="543034" spans="14392:14392" x14ac:dyDescent="0.25">
      <c r="UGN543034" t="s">
        <v>226</v>
      </c>
    </row>
    <row r="543196" spans="9139:9139" x14ac:dyDescent="0.25">
      <c r="MMM543196" t="s">
        <v>227</v>
      </c>
    </row>
    <row r="568067" spans="6438:6438" x14ac:dyDescent="0.25">
      <c r="IMP568067" t="s">
        <v>228</v>
      </c>
    </row>
    <row r="569649" spans="8456:8456" x14ac:dyDescent="0.25">
      <c r="LMF569649" t="s">
        <v>229</v>
      </c>
    </row>
    <row r="570884" spans="5195:5195" x14ac:dyDescent="0.25">
      <c r="GQU570884" t="s">
        <v>230</v>
      </c>
    </row>
    <row r="571960" spans="5294:5294" x14ac:dyDescent="0.25">
      <c r="GUP571960" t="s">
        <v>231</v>
      </c>
    </row>
    <row r="595202" spans="3894:3894" x14ac:dyDescent="0.25">
      <c r="EST595202" t="s">
        <v>232</v>
      </c>
    </row>
    <row r="596636" spans="5120:5120" x14ac:dyDescent="0.25">
      <c r="GNX596636" t="s">
        <v>233</v>
      </c>
    </row>
    <row r="610300" spans="8599:8599" x14ac:dyDescent="0.25">
      <c r="LRS610300" t="s">
        <v>234</v>
      </c>
    </row>
    <row r="614630" spans="9341:9341" x14ac:dyDescent="0.25">
      <c r="MUG614630" t="s">
        <v>235</v>
      </c>
    </row>
    <row r="623552" spans="5168:5168" x14ac:dyDescent="0.25">
      <c r="GPT623552" t="s">
        <v>236</v>
      </c>
    </row>
    <row r="628206" spans="5289:5289" x14ac:dyDescent="0.25">
      <c r="GUK628206" t="s">
        <v>237</v>
      </c>
    </row>
    <row r="631400" spans="2674:2674" x14ac:dyDescent="0.25">
      <c r="CXV631400" t="s">
        <v>238</v>
      </c>
    </row>
    <row r="633685" spans="1197:1197" x14ac:dyDescent="0.25">
      <c r="ATA633685" t="s">
        <v>239</v>
      </c>
    </row>
    <row r="653826" spans="6767:6767" x14ac:dyDescent="0.25">
      <c r="IZG653826" t="s">
        <v>240</v>
      </c>
    </row>
    <row r="661282" spans="3538:3538" x14ac:dyDescent="0.25">
      <c r="EFB661282" t="s">
        <v>241</v>
      </c>
    </row>
    <row r="683533" spans="175:175" x14ac:dyDescent="0.25">
      <c r="FS683533" t="s">
        <v>242</v>
      </c>
    </row>
    <row r="688415" spans="3830:3830" x14ac:dyDescent="0.25">
      <c r="EQH688415" t="s">
        <v>243</v>
      </c>
    </row>
    <row r="704608" spans="8147:8147" x14ac:dyDescent="0.25">
      <c r="LAI704608" t="s">
        <v>244</v>
      </c>
    </row>
    <row r="713740" spans="9938:9938" x14ac:dyDescent="0.25">
      <c r="NRF713740" t="s">
        <v>245</v>
      </c>
    </row>
    <row r="742474" spans="5631:5631" x14ac:dyDescent="0.25">
      <c r="HHO742474" t="s">
        <v>246</v>
      </c>
    </row>
    <row r="743721" spans="4625:4625" x14ac:dyDescent="0.25">
      <c r="FUW743721" t="s">
        <v>247</v>
      </c>
    </row>
    <row r="744794" spans="12410:12410" x14ac:dyDescent="0.25">
      <c r="RIH744794" t="s">
        <v>248</v>
      </c>
    </row>
    <row r="757134" spans="11308:11308" x14ac:dyDescent="0.25">
      <c r="PRX757134" t="s">
        <v>249</v>
      </c>
    </row>
    <row r="757947" spans="12029:12029" x14ac:dyDescent="0.25">
      <c r="QTQ757947" t="s">
        <v>250</v>
      </c>
    </row>
    <row r="766886" spans="5565:5565" x14ac:dyDescent="0.25">
      <c r="HFA766886" t="s">
        <v>251</v>
      </c>
    </row>
    <row r="766898" spans="4539:4539" x14ac:dyDescent="0.25">
      <c r="FRO766898" t="s">
        <v>252</v>
      </c>
    </row>
    <row r="795430" spans="4682:4682" x14ac:dyDescent="0.25">
      <c r="FXB795430" t="s">
        <v>253</v>
      </c>
    </row>
    <row r="805485" spans="11020:11020" x14ac:dyDescent="0.25">
      <c r="PGV805485" t="s">
        <v>254</v>
      </c>
    </row>
    <row r="811790" spans="12926:12926" x14ac:dyDescent="0.25">
      <c r="SCD811790" t="s">
        <v>255</v>
      </c>
    </row>
    <row r="819031" spans="12299:12299" x14ac:dyDescent="0.25">
      <c r="REA819031" t="s">
        <v>256</v>
      </c>
    </row>
    <row r="847001" spans="10991:10991" x14ac:dyDescent="0.25">
      <c r="PFS847001" t="s">
        <v>257</v>
      </c>
    </row>
    <row r="855741" spans="16101:16101" x14ac:dyDescent="0.25">
      <c r="WUG855741" t="s">
        <v>258</v>
      </c>
    </row>
    <row r="857196" spans="8530:8530" x14ac:dyDescent="0.25">
      <c r="LPB857196" t="s">
        <v>259</v>
      </c>
    </row>
    <row r="866818" spans="3:3" x14ac:dyDescent="0.25">
      <c r="C866818" t="s">
        <v>260</v>
      </c>
    </row>
    <row r="871142" spans="4574:4574" x14ac:dyDescent="0.25">
      <c r="FSX871142" t="s">
        <v>261</v>
      </c>
    </row>
    <row r="885368" spans="2857:2857" x14ac:dyDescent="0.25">
      <c r="DEW885368" t="s">
        <v>262</v>
      </c>
    </row>
    <row r="886390" spans="6631:6631" x14ac:dyDescent="0.25">
      <c r="IUA886390" t="s">
        <v>263</v>
      </c>
    </row>
    <row r="909183" spans="7941:7941" x14ac:dyDescent="0.25">
      <c r="KSK909183" t="s">
        <v>264</v>
      </c>
    </row>
    <row r="921185" spans="13003:13003" x14ac:dyDescent="0.25">
      <c r="SFC921185" t="s">
        <v>265</v>
      </c>
    </row>
    <row r="929502" spans="5965:5965" x14ac:dyDescent="0.25">
      <c r="HUK929502" t="s">
        <v>266</v>
      </c>
    </row>
    <row r="933815" spans="8984:8984" x14ac:dyDescent="0.25">
      <c r="MGN933815" t="s">
        <v>267</v>
      </c>
    </row>
    <row r="938189" spans="7657:7657" x14ac:dyDescent="0.25">
      <c r="KHM938189" t="s">
        <v>268</v>
      </c>
    </row>
    <row r="957320" spans="7250:7250" x14ac:dyDescent="0.25">
      <c r="JRV957320" t="s">
        <v>269</v>
      </c>
    </row>
    <row r="958646" spans="11046:11046" x14ac:dyDescent="0.25">
      <c r="PHV958646" t="s">
        <v>270</v>
      </c>
    </row>
    <row r="974296" spans="6131:6131" x14ac:dyDescent="0.25">
      <c r="IAU974296" t="s">
        <v>271</v>
      </c>
    </row>
    <row r="985602" spans="11239:11239" x14ac:dyDescent="0.25">
      <c r="PPG985602" t="s">
        <v>272</v>
      </c>
    </row>
    <row r="986867" spans="6039:6039" x14ac:dyDescent="0.25">
      <c r="HXG986867" t="s">
        <v>273</v>
      </c>
    </row>
    <row r="989493" spans="12018:12018" x14ac:dyDescent="0.25">
      <c r="QTF989493" t="s">
        <v>274</v>
      </c>
    </row>
    <row r="999089" spans="5964:5964" x14ac:dyDescent="0.25">
      <c r="HUJ999089" t="s">
        <v>275</v>
      </c>
    </row>
    <row r="1002792" spans="10036:10036" x14ac:dyDescent="0.25">
      <c r="NUZ1002792" t="s">
        <v>276</v>
      </c>
    </row>
    <row r="1018289" spans="12675:12675" x14ac:dyDescent="0.25">
      <c r="RSM1018289" t="s">
        <v>277</v>
      </c>
    </row>
    <row r="1024703" spans="3742:3742" x14ac:dyDescent="0.25">
      <c r="EMX1024703" t="s">
        <v>278</v>
      </c>
    </row>
    <row r="1035398" spans="9869:9869" x14ac:dyDescent="0.25">
      <c r="NOO1035398" t="s">
        <v>279</v>
      </c>
    </row>
    <row r="1036858" spans="5143:5143" x14ac:dyDescent="0.25">
      <c r="GOU1036858" t="s">
        <v>280</v>
      </c>
    </row>
    <row r="1043729" spans="2750:2750" x14ac:dyDescent="0.25">
      <c r="DAT1043729" t="s">
        <v>281</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59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9.902000000000001</v>
      </c>
      <c r="B5" s="119">
        <f>IFERROR(MEDIAN(B7:B1048576),0)</f>
        <v>8.5</v>
      </c>
      <c r="C5" s="114"/>
      <c r="D5" s="119">
        <f>IFERROR(AVERAGEIFS(B7:B1048576,B7:B1048576,"&lt;"&amp;(A5+IFERROR(_xlfn.STDEV.S(B7:B1048576),0)),B7:B1048576,"&gt;"&amp;(A5-IFERROR(_xlfn.STDEV.S(B7:B1048576),0))),0)</f>
        <v>8.2125000000000004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282</v>
      </c>
      <c r="B9" s="49">
        <v>8.75</v>
      </c>
      <c r="C9" s="39" t="s">
        <v>60</v>
      </c>
      <c r="D9" s="39" t="s">
        <v>283</v>
      </c>
      <c r="E9" s="40">
        <v>24291879000136</v>
      </c>
      <c r="F9" s="38" t="s">
        <v>284</v>
      </c>
      <c r="G9" s="67" t="s">
        <v>285</v>
      </c>
      <c r="H9" s="39" t="s">
        <v>75</v>
      </c>
      <c r="I9" s="39">
        <v>2024</v>
      </c>
      <c r="J9" s="41" t="s">
        <v>286</v>
      </c>
      <c r="L9" s="36"/>
      <c r="M9" s="28"/>
      <c r="N9" s="28"/>
      <c r="Q9" s="29"/>
      <c r="R9" s="29"/>
      <c r="S9" s="29"/>
    </row>
    <row r="10" spans="1:19" s="27" customFormat="1" ht="52.5" customHeight="1" x14ac:dyDescent="0.3">
      <c r="A10" s="34" t="s">
        <v>287</v>
      </c>
      <c r="B10" s="49">
        <v>7.2</v>
      </c>
      <c r="C10" s="39" t="s">
        <v>60</v>
      </c>
      <c r="D10" s="39" t="s">
        <v>283</v>
      </c>
      <c r="E10" s="40">
        <v>24291879000136</v>
      </c>
      <c r="F10" s="38" t="s">
        <v>288</v>
      </c>
      <c r="G10" s="67" t="s">
        <v>289</v>
      </c>
      <c r="H10" s="39" t="s">
        <v>79</v>
      </c>
      <c r="I10" s="39">
        <v>2024</v>
      </c>
      <c r="J10" s="41" t="s">
        <v>290</v>
      </c>
      <c r="L10" s="36"/>
      <c r="M10" s="28"/>
      <c r="N10" s="28"/>
      <c r="Q10" s="29"/>
      <c r="R10" s="29"/>
      <c r="S10" s="29"/>
    </row>
    <row r="11" spans="1:19" s="27" customFormat="1" ht="52.5" customHeight="1" x14ac:dyDescent="0.3">
      <c r="A11" s="34" t="s">
        <v>291</v>
      </c>
      <c r="B11" s="49">
        <v>8.5</v>
      </c>
      <c r="C11" s="39" t="s">
        <v>72</v>
      </c>
      <c r="D11" s="39" t="s">
        <v>283</v>
      </c>
      <c r="E11" s="40">
        <v>39316408000102</v>
      </c>
      <c r="F11" s="38" t="s">
        <v>292</v>
      </c>
      <c r="G11" s="67" t="s">
        <v>293</v>
      </c>
      <c r="H11" s="39" t="s">
        <v>107</v>
      </c>
      <c r="I11" s="39">
        <v>2024</v>
      </c>
      <c r="J11" s="41" t="s">
        <v>294</v>
      </c>
      <c r="L11" s="36"/>
      <c r="M11" s="28"/>
      <c r="N11" s="28"/>
      <c r="Q11" s="29"/>
      <c r="R11" s="29"/>
      <c r="S11" s="29"/>
    </row>
    <row r="12" spans="1:19" s="27" customFormat="1" ht="52.5" customHeight="1" x14ac:dyDescent="0.3">
      <c r="A12" s="34" t="s">
        <v>295</v>
      </c>
      <c r="B12" s="49">
        <v>8.4</v>
      </c>
      <c r="C12" s="39" t="s">
        <v>60</v>
      </c>
      <c r="D12" s="39" t="s">
        <v>283</v>
      </c>
      <c r="E12" s="40">
        <v>24291879000136</v>
      </c>
      <c r="F12" s="38" t="s">
        <v>296</v>
      </c>
      <c r="G12" s="67" t="s">
        <v>297</v>
      </c>
      <c r="H12" s="39" t="s">
        <v>75</v>
      </c>
      <c r="I12" s="39">
        <v>2024</v>
      </c>
      <c r="J12" s="41" t="s">
        <v>298</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299</v>
      </c>
      <c r="B15" s="49">
        <v>16.66</v>
      </c>
      <c r="C15" s="65" t="s">
        <v>300</v>
      </c>
      <c r="D15" s="75" t="s">
        <v>301</v>
      </c>
      <c r="E15" s="93" t="s">
        <v>302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400-000000000000}"/>
  </hyperlinks>
  <pageMargins left="0.4" right="0.4" top="0.6" bottom="0.6" header="0.31496062000000002" footer="0.31496062000000002"/>
  <pageSetup paperSize="9" scale="54" fitToHeight="0" orientation="landscape" cellComments="atEnd"/>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62</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1.6666666666666667</v>
      </c>
      <c r="B5" s="119">
        <f>IFERROR(MEDIAN(B7:B1048576),0)</f>
        <v>1.4750000000000001</v>
      </c>
      <c r="C5" s="114"/>
      <c r="D5" s="119">
        <f>IFERROR(AVERAGEIFS(B7:B1048576,B7:B1048576,"&lt;"&amp;(A5+IFERROR(_xlfn.STDEV.S(B7:B1048576),0)),B7:B1048576,"&gt;"&amp;(A5-IFERROR(_xlfn.STDEV.S(B7:B1048576),0))),0)</f>
        <v>1.44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303</v>
      </c>
      <c r="B9" s="49">
        <v>1.02</v>
      </c>
      <c r="C9" s="39" t="s">
        <v>72</v>
      </c>
      <c r="D9" s="39" t="s">
        <v>283</v>
      </c>
      <c r="E9" s="40">
        <v>39473179000130</v>
      </c>
      <c r="F9" s="38" t="s">
        <v>304</v>
      </c>
      <c r="G9" s="67" t="s">
        <v>305</v>
      </c>
      <c r="H9" s="39" t="s">
        <v>107</v>
      </c>
      <c r="I9" s="39">
        <v>2024</v>
      </c>
      <c r="J9" s="41" t="s">
        <v>294</v>
      </c>
      <c r="L9" s="36"/>
      <c r="M9" s="28"/>
      <c r="N9" s="28"/>
      <c r="Q9" s="29"/>
      <c r="R9" s="29"/>
      <c r="S9" s="29"/>
    </row>
    <row r="10" spans="1:19" s="27" customFormat="1" ht="52.5" customHeight="1" x14ac:dyDescent="0.3">
      <c r="A10" s="34" t="s">
        <v>306</v>
      </c>
      <c r="B10" s="49">
        <v>2.0499999999999998</v>
      </c>
      <c r="C10" s="39" t="s">
        <v>72</v>
      </c>
      <c r="D10" s="39" t="s">
        <v>283</v>
      </c>
      <c r="E10" s="40">
        <v>24738613000199</v>
      </c>
      <c r="F10" s="38" t="s">
        <v>307</v>
      </c>
      <c r="G10" s="67" t="s">
        <v>308</v>
      </c>
      <c r="H10" s="39" t="s">
        <v>70</v>
      </c>
      <c r="I10" s="39">
        <v>2024</v>
      </c>
      <c r="J10" s="41" t="s">
        <v>286</v>
      </c>
      <c r="L10" s="36"/>
      <c r="M10" s="28"/>
      <c r="N10" s="28"/>
      <c r="Q10" s="29"/>
      <c r="R10" s="29"/>
      <c r="S10" s="29"/>
    </row>
    <row r="11" spans="1:19" s="27" customFormat="1" ht="52.5" customHeight="1" x14ac:dyDescent="0.3">
      <c r="A11" s="34" t="s">
        <v>309</v>
      </c>
      <c r="B11" s="49">
        <v>1.18</v>
      </c>
      <c r="C11" s="39" t="s">
        <v>310</v>
      </c>
      <c r="D11" s="39" t="s">
        <v>311</v>
      </c>
      <c r="E11" s="40">
        <v>7634816000116</v>
      </c>
      <c r="F11" s="38" t="s">
        <v>312</v>
      </c>
      <c r="G11" s="67" t="s">
        <v>313</v>
      </c>
      <c r="H11" s="39" t="s">
        <v>314</v>
      </c>
      <c r="I11" s="39">
        <v>2024</v>
      </c>
      <c r="J11" s="41" t="s">
        <v>315</v>
      </c>
      <c r="L11" s="36"/>
      <c r="M11" s="28"/>
      <c r="N11" s="28"/>
      <c r="Q11" s="29"/>
      <c r="R11" s="29"/>
      <c r="S11" s="29"/>
    </row>
    <row r="12" spans="1:19" s="27" customFormat="1" ht="52.5" customHeight="1" x14ac:dyDescent="0.3">
      <c r="A12" s="34" t="s">
        <v>316</v>
      </c>
      <c r="B12" s="49">
        <v>1.45</v>
      </c>
      <c r="C12" s="39" t="s">
        <v>72</v>
      </c>
      <c r="D12" s="39" t="s">
        <v>283</v>
      </c>
      <c r="E12" s="40">
        <v>3145819000135</v>
      </c>
      <c r="F12" s="38" t="s">
        <v>317</v>
      </c>
      <c r="G12" s="67" t="s">
        <v>318</v>
      </c>
      <c r="H12" s="39" t="s">
        <v>133</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319</v>
      </c>
      <c r="B15" s="49">
        <v>1.5</v>
      </c>
      <c r="C15" s="65" t="s">
        <v>320</v>
      </c>
      <c r="D15" s="75" t="s">
        <v>321</v>
      </c>
      <c r="E15" s="93" t="s">
        <v>322</v>
      </c>
      <c r="F15" s="94"/>
      <c r="G15" s="30"/>
      <c r="H15" s="30"/>
      <c r="I15" s="30"/>
      <c r="J15" s="30"/>
      <c r="L15" s="73"/>
      <c r="M15" s="33"/>
      <c r="N15" s="33"/>
      <c r="Q15" s="32"/>
      <c r="R15" s="32"/>
      <c r="S15" s="32"/>
    </row>
    <row r="16" spans="1:19" s="27" customFormat="1" ht="52.5" customHeight="1" x14ac:dyDescent="0.35">
      <c r="A16" s="34" t="s">
        <v>323</v>
      </c>
      <c r="B16" s="49">
        <v>2.8</v>
      </c>
      <c r="C16" s="65" t="s">
        <v>320</v>
      </c>
      <c r="D16" s="75" t="s">
        <v>324</v>
      </c>
      <c r="E16" s="93" t="s">
        <v>325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65</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1.6449999999999998</v>
      </c>
      <c r="B5" s="119">
        <f>IFERROR(MEDIAN(B7:B1048576),0)</f>
        <v>1.665</v>
      </c>
      <c r="C5" s="114"/>
      <c r="D5" s="119">
        <f>IFERROR(AVERAGEIFS(B7:B1048576,B7:B1048576,"&lt;"&amp;(A5+IFERROR(_xlfn.STDEV.S(B7:B1048576),0)),B7:B1048576,"&gt;"&amp;(A5-IFERROR(_xlfn.STDEV.S(B7:B1048576),0))),0)</f>
        <v>1.645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326</v>
      </c>
      <c r="B9" s="49">
        <v>1.19</v>
      </c>
      <c r="C9" s="39" t="s">
        <v>310</v>
      </c>
      <c r="D9" s="39" t="s">
        <v>311</v>
      </c>
      <c r="E9" s="40">
        <v>7634816000116</v>
      </c>
      <c r="F9" s="38" t="s">
        <v>312</v>
      </c>
      <c r="G9" s="67" t="s">
        <v>313</v>
      </c>
      <c r="H9" s="39" t="s">
        <v>314</v>
      </c>
      <c r="I9" s="39">
        <v>2024</v>
      </c>
      <c r="J9" s="41" t="s">
        <v>315</v>
      </c>
      <c r="L9" s="36"/>
      <c r="M9" s="28"/>
      <c r="N9" s="28"/>
      <c r="Q9" s="29"/>
      <c r="R9" s="29"/>
      <c r="S9" s="29"/>
    </row>
    <row r="10" spans="1:19" s="27" customFormat="1" ht="52.5" customHeight="1" x14ac:dyDescent="0.3">
      <c r="A10" s="34" t="s">
        <v>327</v>
      </c>
      <c r="B10" s="49">
        <v>1.2</v>
      </c>
      <c r="C10" s="39" t="s">
        <v>328</v>
      </c>
      <c r="D10" s="39" t="s">
        <v>283</v>
      </c>
      <c r="E10" s="40">
        <v>14797430000190</v>
      </c>
      <c r="F10" s="38" t="s">
        <v>329</v>
      </c>
      <c r="G10" s="67" t="s">
        <v>330</v>
      </c>
      <c r="H10" s="39" t="s">
        <v>87</v>
      </c>
      <c r="I10" s="39">
        <v>2024</v>
      </c>
      <c r="J10" s="41" t="s">
        <v>294</v>
      </c>
      <c r="L10" s="36"/>
      <c r="M10" s="28"/>
      <c r="N10" s="28"/>
      <c r="Q10" s="29"/>
      <c r="R10" s="29"/>
      <c r="S10" s="29"/>
    </row>
    <row r="11" spans="1:19" s="27" customFormat="1" ht="52.5" customHeight="1" x14ac:dyDescent="0.3">
      <c r="A11" s="34" t="s">
        <v>331</v>
      </c>
      <c r="B11" s="49">
        <v>1.33</v>
      </c>
      <c r="C11" s="39" t="s">
        <v>72</v>
      </c>
      <c r="D11" s="39" t="s">
        <v>283</v>
      </c>
      <c r="E11" s="40">
        <v>3145819000135</v>
      </c>
      <c r="F11" s="38" t="s">
        <v>317</v>
      </c>
      <c r="G11" s="67" t="s">
        <v>318</v>
      </c>
      <c r="H11" s="39" t="s">
        <v>133</v>
      </c>
      <c r="I11" s="39">
        <v>2024</v>
      </c>
      <c r="J11" s="41" t="s">
        <v>294</v>
      </c>
      <c r="L11" s="36"/>
      <c r="M11" s="28"/>
      <c r="N11" s="28"/>
      <c r="Q11" s="29"/>
      <c r="R11" s="29"/>
      <c r="S11" s="29"/>
    </row>
    <row r="12" spans="1:19" s="27" customFormat="1" ht="52.5" customHeight="1" x14ac:dyDescent="0.3">
      <c r="A12" s="34" t="s">
        <v>332</v>
      </c>
      <c r="B12" s="49">
        <v>2.0499999999999998</v>
      </c>
      <c r="C12" s="39" t="s">
        <v>72</v>
      </c>
      <c r="D12" s="39" t="s">
        <v>283</v>
      </c>
      <c r="E12" s="40">
        <v>24738613000199</v>
      </c>
      <c r="F12" s="38" t="s">
        <v>307</v>
      </c>
      <c r="G12" s="67" t="s">
        <v>308</v>
      </c>
      <c r="H12" s="39" t="s">
        <v>70</v>
      </c>
      <c r="I12" s="39">
        <v>2024</v>
      </c>
      <c r="J12" s="41" t="s">
        <v>286</v>
      </c>
      <c r="L12" s="36"/>
      <c r="M12" s="28"/>
      <c r="N12" s="28"/>
      <c r="Q12" s="29"/>
      <c r="R12" s="29"/>
      <c r="S12" s="29"/>
    </row>
    <row r="13" spans="1:19" s="27" customFormat="1" ht="52.5" customHeight="1" x14ac:dyDescent="0.3">
      <c r="A13" s="34" t="s">
        <v>333</v>
      </c>
      <c r="B13" s="49">
        <v>2</v>
      </c>
      <c r="C13" s="39" t="s">
        <v>63</v>
      </c>
      <c r="D13" s="39" t="s">
        <v>283</v>
      </c>
      <c r="E13" s="40">
        <v>27907090000155</v>
      </c>
      <c r="F13" s="38" t="s">
        <v>334</v>
      </c>
      <c r="G13" s="67" t="s">
        <v>335</v>
      </c>
      <c r="H13" s="39" t="s">
        <v>97</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336</v>
      </c>
      <c r="B16" s="49">
        <v>2.1</v>
      </c>
      <c r="C16" s="65" t="s">
        <v>320</v>
      </c>
      <c r="D16" s="75" t="s">
        <v>337</v>
      </c>
      <c r="E16" s="93" t="s">
        <v>338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67</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1.625</v>
      </c>
      <c r="B5" s="119">
        <f>IFERROR(MEDIAN(B7:B1048576),0)</f>
        <v>1.2650000000000001</v>
      </c>
      <c r="C5" s="114"/>
      <c r="D5" s="119">
        <f>IFERROR(AVERAGEIFS(B7:B1048576,B7:B1048576,"&lt;"&amp;(A5+IFERROR(_xlfn.STDEV.S(B7:B1048576),0)),B7:B1048576,"&gt;"&amp;(A5-IFERROR(_xlfn.STDEV.S(B7:B1048576),0))),0)</f>
        <v>1.3659999999999999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339</v>
      </c>
      <c r="B9" s="49">
        <v>0.89</v>
      </c>
      <c r="C9" s="39" t="s">
        <v>340</v>
      </c>
      <c r="D9" s="39" t="s">
        <v>341</v>
      </c>
      <c r="E9" s="40">
        <v>49428116000115</v>
      </c>
      <c r="F9" s="38" t="s">
        <v>342</v>
      </c>
      <c r="G9" s="67" t="s">
        <v>343</v>
      </c>
      <c r="H9" s="39" t="s">
        <v>344</v>
      </c>
      <c r="I9" s="39">
        <v>2024</v>
      </c>
      <c r="J9" s="41" t="s">
        <v>345</v>
      </c>
      <c r="L9" s="36"/>
      <c r="M9" s="28"/>
      <c r="N9" s="28"/>
      <c r="Q9" s="29"/>
      <c r="R9" s="29"/>
      <c r="S9" s="29"/>
    </row>
    <row r="10" spans="1:19" s="27" customFormat="1" ht="52.5" customHeight="1" x14ac:dyDescent="0.3">
      <c r="A10" s="34" t="s">
        <v>346</v>
      </c>
      <c r="B10" s="49">
        <v>1.18</v>
      </c>
      <c r="C10" s="39" t="s">
        <v>310</v>
      </c>
      <c r="D10" s="39" t="s">
        <v>311</v>
      </c>
      <c r="E10" s="40">
        <v>7634816000116</v>
      </c>
      <c r="F10" s="38" t="s">
        <v>312</v>
      </c>
      <c r="G10" s="67" t="s">
        <v>313</v>
      </c>
      <c r="H10" s="39" t="s">
        <v>314</v>
      </c>
      <c r="I10" s="39">
        <v>2024</v>
      </c>
      <c r="J10" s="41" t="s">
        <v>315</v>
      </c>
      <c r="L10" s="36"/>
      <c r="M10" s="28"/>
      <c r="N10" s="28"/>
      <c r="Q10" s="29"/>
      <c r="R10" s="29"/>
      <c r="S10" s="29"/>
    </row>
    <row r="11" spans="1:19" s="27" customFormat="1" ht="52.5" customHeight="1" x14ac:dyDescent="0.3">
      <c r="A11" s="34" t="s">
        <v>347</v>
      </c>
      <c r="B11" s="49">
        <v>2.92</v>
      </c>
      <c r="C11" s="39" t="s">
        <v>72</v>
      </c>
      <c r="D11" s="39" t="s">
        <v>283</v>
      </c>
      <c r="E11" s="40">
        <v>27907090000155</v>
      </c>
      <c r="F11" s="38" t="s">
        <v>348</v>
      </c>
      <c r="G11" s="67" t="s">
        <v>349</v>
      </c>
      <c r="H11" s="39" t="s">
        <v>105</v>
      </c>
      <c r="I11" s="39">
        <v>2024</v>
      </c>
      <c r="J11" s="41" t="s">
        <v>286</v>
      </c>
      <c r="L11" s="36"/>
      <c r="M11" s="28"/>
      <c r="N11" s="28"/>
      <c r="Q11" s="29"/>
      <c r="R11" s="29"/>
      <c r="S11" s="29"/>
    </row>
    <row r="12" spans="1:19" s="27" customFormat="1" ht="52.5" customHeight="1" x14ac:dyDescent="0.3">
      <c r="A12" s="34" t="s">
        <v>347</v>
      </c>
      <c r="B12" s="49">
        <v>0.95</v>
      </c>
      <c r="C12" s="39" t="s">
        <v>350</v>
      </c>
      <c r="D12" s="39" t="s">
        <v>311</v>
      </c>
      <c r="E12" s="40">
        <v>2051921000109</v>
      </c>
      <c r="F12" s="38" t="s">
        <v>351</v>
      </c>
      <c r="G12" s="67" t="s">
        <v>352</v>
      </c>
      <c r="H12" s="39" t="s">
        <v>77</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353</v>
      </c>
      <c r="B15" s="49">
        <v>1.35</v>
      </c>
      <c r="C15" s="65" t="s">
        <v>320</v>
      </c>
      <c r="D15" s="75" t="s">
        <v>354</v>
      </c>
      <c r="E15" s="93" t="s">
        <v>355</v>
      </c>
      <c r="F15" s="94"/>
      <c r="G15" s="30"/>
      <c r="H15" s="30"/>
      <c r="I15" s="30"/>
      <c r="J15" s="30"/>
      <c r="L15" s="73"/>
      <c r="M15" s="33"/>
      <c r="N15" s="33"/>
      <c r="Q15" s="32"/>
      <c r="R15" s="32"/>
      <c r="S15" s="32"/>
    </row>
    <row r="16" spans="1:19" s="27" customFormat="1" ht="52.5" customHeight="1" x14ac:dyDescent="0.35">
      <c r="A16" s="34" t="s">
        <v>356</v>
      </c>
      <c r="B16" s="49">
        <v>2.46</v>
      </c>
      <c r="C16" s="65" t="s">
        <v>320</v>
      </c>
      <c r="D16" s="75" t="s">
        <v>357</v>
      </c>
      <c r="E16" s="93" t="s">
        <v>358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69</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1.6899999999999997</v>
      </c>
      <c r="B5" s="119">
        <f>IFERROR(MEDIAN(B7:B1048576),0)</f>
        <v>1.46</v>
      </c>
      <c r="C5" s="114"/>
      <c r="D5" s="119">
        <f>IFERROR(AVERAGEIFS(B7:B1048576,B7:B1048576,"&lt;"&amp;(A5+IFERROR(_xlfn.STDEV.S(B7:B1048576),0)),B7:B1048576,"&gt;"&amp;(A5-IFERROR(_xlfn.STDEV.S(B7:B1048576),0))),0)</f>
        <v>1.3966666666666665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359</v>
      </c>
      <c r="B9" s="49">
        <v>1.01</v>
      </c>
      <c r="C9" s="39" t="s">
        <v>72</v>
      </c>
      <c r="D9" s="39" t="s">
        <v>283</v>
      </c>
      <c r="E9" s="40">
        <v>39473179000130</v>
      </c>
      <c r="F9" s="38" t="s">
        <v>304</v>
      </c>
      <c r="G9" s="67" t="s">
        <v>305</v>
      </c>
      <c r="H9" s="39" t="s">
        <v>107</v>
      </c>
      <c r="I9" s="39">
        <v>2024</v>
      </c>
      <c r="J9" s="41" t="s">
        <v>294</v>
      </c>
      <c r="L9" s="36"/>
      <c r="M9" s="28"/>
      <c r="N9" s="28"/>
      <c r="Q9" s="29"/>
      <c r="R9" s="29"/>
      <c r="S9" s="29"/>
    </row>
    <row r="10" spans="1:19" s="27" customFormat="1" ht="52.5" customHeight="1" x14ac:dyDescent="0.3">
      <c r="A10" s="34" t="s">
        <v>360</v>
      </c>
      <c r="B10" s="49">
        <v>1.47</v>
      </c>
      <c r="C10" s="39" t="s">
        <v>361</v>
      </c>
      <c r="D10" s="39" t="s">
        <v>341</v>
      </c>
      <c r="E10" s="40">
        <v>57650919000148</v>
      </c>
      <c r="F10" s="38" t="s">
        <v>362</v>
      </c>
      <c r="G10" s="67" t="s">
        <v>363</v>
      </c>
      <c r="H10" s="39" t="s">
        <v>364</v>
      </c>
      <c r="I10" s="39" t="s">
        <v>365</v>
      </c>
      <c r="J10" s="41" t="s">
        <v>345</v>
      </c>
      <c r="L10" s="36"/>
      <c r="M10" s="28"/>
      <c r="N10" s="28"/>
      <c r="Q10" s="29"/>
      <c r="R10" s="29"/>
      <c r="S10" s="29"/>
    </row>
    <row r="11" spans="1:19" s="27" customFormat="1" ht="52.5" customHeight="1" x14ac:dyDescent="0.3">
      <c r="A11" s="34" t="s">
        <v>366</v>
      </c>
      <c r="B11" s="49">
        <v>1.45</v>
      </c>
      <c r="C11" s="39" t="s">
        <v>72</v>
      </c>
      <c r="D11" s="39" t="s">
        <v>283</v>
      </c>
      <c r="E11" s="40">
        <v>3145819000135</v>
      </c>
      <c r="F11" s="38" t="s">
        <v>317</v>
      </c>
      <c r="G11" s="67" t="s">
        <v>318</v>
      </c>
      <c r="H11" s="39" t="s">
        <v>133</v>
      </c>
      <c r="I11" s="39">
        <v>2024</v>
      </c>
      <c r="J11" s="41" t="s">
        <v>294</v>
      </c>
      <c r="L11" s="36"/>
      <c r="M11" s="28"/>
      <c r="N11" s="28"/>
      <c r="Q11" s="29"/>
      <c r="R11" s="29"/>
      <c r="S11" s="29"/>
    </row>
    <row r="12" spans="1:19" s="27" customFormat="1" ht="52.5" customHeight="1" x14ac:dyDescent="0.3">
      <c r="A12" s="34" t="s">
        <v>367</v>
      </c>
      <c r="B12" s="49">
        <v>1.27</v>
      </c>
      <c r="C12" s="39" t="s">
        <v>72</v>
      </c>
      <c r="D12" s="39" t="s">
        <v>283</v>
      </c>
      <c r="E12" s="40">
        <v>52307066000122</v>
      </c>
      <c r="F12" s="38" t="s">
        <v>368</v>
      </c>
      <c r="G12" s="67" t="s">
        <v>369</v>
      </c>
      <c r="H12" s="39" t="s">
        <v>370</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371</v>
      </c>
      <c r="B15" s="49">
        <v>2.44</v>
      </c>
      <c r="C15" s="65" t="s">
        <v>372</v>
      </c>
      <c r="D15" s="75" t="s">
        <v>373</v>
      </c>
      <c r="E15" s="93" t="s">
        <v>374</v>
      </c>
      <c r="F15" s="94"/>
      <c r="G15" s="30"/>
      <c r="H15" s="30"/>
      <c r="I15" s="30"/>
      <c r="J15" s="30"/>
      <c r="L15" s="73"/>
      <c r="M15" s="33"/>
      <c r="N15" s="33"/>
      <c r="Q15" s="32"/>
      <c r="R15" s="32"/>
      <c r="S15" s="32"/>
    </row>
    <row r="16" spans="1:19" s="27" customFormat="1" ht="52.5" customHeight="1" x14ac:dyDescent="0.35">
      <c r="A16" s="34" t="s">
        <v>375</v>
      </c>
      <c r="B16" s="49">
        <v>2.5</v>
      </c>
      <c r="C16" s="65" t="s">
        <v>376</v>
      </c>
      <c r="D16" s="75" t="s">
        <v>377</v>
      </c>
      <c r="E16" s="93" t="s">
        <v>378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71</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82.736000000000018</v>
      </c>
      <c r="B5" s="119">
        <f>IFERROR(MEDIAN(B7:B1048576),0)</f>
        <v>84.4</v>
      </c>
      <c r="C5" s="114"/>
      <c r="D5" s="119">
        <f>IFERROR(AVERAGEIFS(B7:B1048576,B7:B1048576,"&lt;"&amp;(A5+IFERROR(_xlfn.STDEV.S(B7:B1048576),0)),B7:B1048576,"&gt;"&amp;(A5-IFERROR(_xlfn.STDEV.S(B7:B1048576),0))),0)</f>
        <v>82.763333333333335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379</v>
      </c>
      <c r="B9" s="49">
        <v>84.4</v>
      </c>
      <c r="C9" s="39" t="s">
        <v>380</v>
      </c>
      <c r="D9" s="39" t="s">
        <v>283</v>
      </c>
      <c r="E9" s="40">
        <v>28584842000238</v>
      </c>
      <c r="F9" s="38" t="s">
        <v>381</v>
      </c>
      <c r="G9" s="67" t="s">
        <v>382</v>
      </c>
      <c r="H9" s="39" t="s">
        <v>109</v>
      </c>
      <c r="I9" s="39">
        <v>2024</v>
      </c>
      <c r="J9" s="41" t="s">
        <v>294</v>
      </c>
      <c r="L9" s="36"/>
      <c r="M9" s="28"/>
      <c r="N9" s="28"/>
      <c r="Q9" s="29"/>
      <c r="R9" s="29"/>
      <c r="S9" s="29"/>
    </row>
    <row r="10" spans="1:19" s="27" customFormat="1" ht="52.5" customHeight="1" x14ac:dyDescent="0.3">
      <c r="A10" s="34" t="s">
        <v>383</v>
      </c>
      <c r="B10" s="49">
        <v>75.400000000000006</v>
      </c>
      <c r="C10" s="39" t="s">
        <v>384</v>
      </c>
      <c r="D10" s="39" t="s">
        <v>311</v>
      </c>
      <c r="E10" s="40">
        <v>18474333000118</v>
      </c>
      <c r="F10" s="38" t="s">
        <v>385</v>
      </c>
      <c r="G10" s="67" t="s">
        <v>386</v>
      </c>
      <c r="H10" s="39" t="s">
        <v>387</v>
      </c>
      <c r="I10" s="39">
        <v>2024</v>
      </c>
      <c r="J10" s="41" t="s">
        <v>315</v>
      </c>
      <c r="L10" s="36"/>
      <c r="M10" s="28"/>
      <c r="N10" s="28"/>
      <c r="Q10" s="29"/>
      <c r="R10" s="29"/>
      <c r="S10" s="29"/>
    </row>
    <row r="11" spans="1:19" s="27" customFormat="1" ht="52.5" customHeight="1" x14ac:dyDescent="0.3">
      <c r="A11" s="34" t="s">
        <v>388</v>
      </c>
      <c r="B11" s="49">
        <v>84.99</v>
      </c>
      <c r="C11" s="39" t="s">
        <v>340</v>
      </c>
      <c r="D11" s="39" t="s">
        <v>341</v>
      </c>
      <c r="E11" s="40">
        <v>78253671000151</v>
      </c>
      <c r="F11" s="38" t="s">
        <v>389</v>
      </c>
      <c r="G11" s="67" t="s">
        <v>390</v>
      </c>
      <c r="H11" s="39" t="s">
        <v>391</v>
      </c>
      <c r="I11" s="39">
        <v>2024</v>
      </c>
      <c r="J11" s="41" t="s">
        <v>392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393</v>
      </c>
      <c r="B14" s="49">
        <v>89.99</v>
      </c>
      <c r="C14" s="65" t="s">
        <v>394</v>
      </c>
      <c r="D14" s="75" t="s">
        <v>395</v>
      </c>
      <c r="E14" s="93" t="s">
        <v>396</v>
      </c>
      <c r="F14" s="94"/>
      <c r="G14" s="30"/>
      <c r="H14" s="30"/>
      <c r="I14" s="30"/>
      <c r="J14" s="30"/>
      <c r="L14" s="73"/>
      <c r="M14" s="33"/>
      <c r="N14" s="33"/>
      <c r="Q14" s="32"/>
      <c r="R14" s="32"/>
      <c r="S14" s="32"/>
    </row>
    <row r="15" spans="1:19" s="27" customFormat="1" ht="52.5" customHeight="1" x14ac:dyDescent="0.35">
      <c r="A15" s="34" t="s">
        <v>397</v>
      </c>
      <c r="B15" s="49">
        <v>78.900000000000006</v>
      </c>
      <c r="C15" s="65" t="s">
        <v>398</v>
      </c>
      <c r="D15" s="75" t="s">
        <v>399</v>
      </c>
      <c r="E15" s="93" t="s">
        <v>400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19.292000000000002</v>
      </c>
      <c r="B5" s="119">
        <f>IFERROR(MEDIAN(B7:B1048576),0)</f>
        <v>18</v>
      </c>
      <c r="C5" s="114"/>
      <c r="D5" s="119">
        <f>IFERROR(AVERAGEIFS(B7:B1048576,B7:B1048576,"&lt;"&amp;(A5+IFERROR(_xlfn.STDEV.S(B7:B1048576),0)),B7:B1048576,"&gt;"&amp;(A5-IFERROR(_xlfn.STDEV.S(B7:B1048576),0))),0)</f>
        <v>16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401</v>
      </c>
      <c r="B9" s="49">
        <v>14</v>
      </c>
      <c r="C9" s="39" t="s">
        <v>72</v>
      </c>
      <c r="D9" s="39" t="s">
        <v>283</v>
      </c>
      <c r="E9" s="40">
        <v>35940241000103</v>
      </c>
      <c r="F9" s="38" t="s">
        <v>402</v>
      </c>
      <c r="G9" s="67" t="s">
        <v>285</v>
      </c>
      <c r="H9" s="39" t="s">
        <v>83</v>
      </c>
      <c r="I9" s="39">
        <v>2024</v>
      </c>
      <c r="J9" s="41" t="s">
        <v>290</v>
      </c>
      <c r="L9" s="36"/>
      <c r="M9" s="28"/>
      <c r="N9" s="28"/>
      <c r="Q9" s="29"/>
      <c r="R9" s="29"/>
      <c r="S9" s="29"/>
    </row>
    <row r="10" spans="1:19" s="27" customFormat="1" ht="52.5" customHeight="1" x14ac:dyDescent="0.3">
      <c r="A10" s="34" t="s">
        <v>403</v>
      </c>
      <c r="B10" s="49">
        <v>18</v>
      </c>
      <c r="C10" s="39" t="s">
        <v>72</v>
      </c>
      <c r="D10" s="39" t="s">
        <v>283</v>
      </c>
      <c r="E10" s="40">
        <v>21681063000120</v>
      </c>
      <c r="F10" s="38" t="s">
        <v>317</v>
      </c>
      <c r="G10" s="67" t="s">
        <v>318</v>
      </c>
      <c r="H10" s="39" t="s">
        <v>133</v>
      </c>
      <c r="I10" s="39">
        <v>2024</v>
      </c>
      <c r="J10" s="41" t="s">
        <v>294</v>
      </c>
      <c r="L10" s="36"/>
      <c r="M10" s="28"/>
      <c r="N10" s="28"/>
      <c r="Q10" s="29"/>
      <c r="R10" s="29"/>
      <c r="S10" s="29"/>
    </row>
    <row r="11" spans="1:19" s="27" customFormat="1" ht="52.5" customHeight="1" x14ac:dyDescent="0.3">
      <c r="A11" s="34" t="s">
        <v>404</v>
      </c>
      <c r="B11" s="49">
        <v>13</v>
      </c>
      <c r="C11" s="39" t="s">
        <v>72</v>
      </c>
      <c r="D11" s="39" t="s">
        <v>283</v>
      </c>
      <c r="E11" s="40">
        <v>21681063000120</v>
      </c>
      <c r="F11" s="38" t="s">
        <v>405</v>
      </c>
      <c r="G11" s="67" t="s">
        <v>406</v>
      </c>
      <c r="H11" s="39" t="s">
        <v>89</v>
      </c>
      <c r="I11" s="39">
        <v>2024</v>
      </c>
      <c r="J11" s="41" t="s">
        <v>294</v>
      </c>
      <c r="L11" s="36"/>
      <c r="M11" s="28"/>
      <c r="N11" s="28"/>
      <c r="Q11" s="29"/>
      <c r="R11" s="29"/>
      <c r="S11" s="29"/>
    </row>
    <row r="12" spans="1:19" s="27" customFormat="1" ht="52.5" customHeight="1" x14ac:dyDescent="0.3">
      <c r="A12" s="34" t="s">
        <v>407</v>
      </c>
      <c r="B12" s="49">
        <v>25.75</v>
      </c>
      <c r="C12" s="39" t="s">
        <v>384</v>
      </c>
      <c r="D12" s="39" t="s">
        <v>311</v>
      </c>
      <c r="E12" s="40">
        <v>8366418000129</v>
      </c>
      <c r="F12" s="38" t="s">
        <v>408</v>
      </c>
      <c r="G12" s="67" t="s">
        <v>409</v>
      </c>
      <c r="H12" s="39" t="s">
        <v>410</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411</v>
      </c>
      <c r="B15" s="49">
        <v>25.71</v>
      </c>
      <c r="C15" s="65" t="s">
        <v>394</v>
      </c>
      <c r="D15" s="75" t="s">
        <v>412</v>
      </c>
      <c r="E15" s="93" t="s">
        <v>413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25.975000000000001</v>
      </c>
      <c r="B5" s="119">
        <f>IFERROR(MEDIAN(B7:B1048576),0)</f>
        <v>24.45</v>
      </c>
      <c r="C5" s="114"/>
      <c r="D5" s="119">
        <f>IFERROR(AVERAGEIFS(B7:B1048576,B7:B1048576,"&lt;"&amp;(A5+IFERROR(_xlfn.STDEV.S(B7:B1048576),0)),B7:B1048576,"&gt;"&amp;(A5-IFERROR(_xlfn.STDEV.S(B7:B1048576),0))),0)</f>
        <v>23.966666666666669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414</v>
      </c>
      <c r="B9" s="49">
        <v>32</v>
      </c>
      <c r="C9" s="39" t="s">
        <v>72</v>
      </c>
      <c r="D9" s="39" t="s">
        <v>283</v>
      </c>
      <c r="E9" s="40">
        <v>35940241000103</v>
      </c>
      <c r="F9" s="38" t="s">
        <v>415</v>
      </c>
      <c r="G9" s="67" t="s">
        <v>416</v>
      </c>
      <c r="H9" s="39" t="s">
        <v>417</v>
      </c>
      <c r="I9" s="39">
        <v>2024</v>
      </c>
      <c r="J9" s="41" t="s">
        <v>294</v>
      </c>
      <c r="L9" s="36"/>
      <c r="M9" s="28"/>
      <c r="N9" s="28"/>
      <c r="Q9" s="29"/>
      <c r="R9" s="29"/>
      <c r="S9" s="29"/>
    </row>
    <row r="10" spans="1:19" s="27" customFormat="1" ht="52.5" customHeight="1" x14ac:dyDescent="0.3">
      <c r="A10" s="34" t="s">
        <v>418</v>
      </c>
      <c r="B10" s="49">
        <v>24</v>
      </c>
      <c r="C10" s="39" t="s">
        <v>350</v>
      </c>
      <c r="D10" s="39" t="s">
        <v>311</v>
      </c>
      <c r="E10" s="40">
        <v>3502316000170</v>
      </c>
      <c r="F10" s="38" t="s">
        <v>419</v>
      </c>
      <c r="G10" s="67" t="s">
        <v>420</v>
      </c>
      <c r="H10" s="39" t="s">
        <v>156</v>
      </c>
      <c r="I10" s="39">
        <v>2024</v>
      </c>
      <c r="J10" s="41" t="s">
        <v>315</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421</v>
      </c>
      <c r="B13" s="49">
        <v>24.9</v>
      </c>
      <c r="C13" s="65" t="s">
        <v>422</v>
      </c>
      <c r="D13" s="75" t="s">
        <v>423</v>
      </c>
      <c r="E13" s="93" t="s">
        <v>424</v>
      </c>
      <c r="F13" s="94"/>
      <c r="G13" s="30"/>
      <c r="H13" s="30"/>
      <c r="I13" s="30"/>
      <c r="J13" s="30"/>
      <c r="L13" s="73"/>
      <c r="M13" s="33"/>
      <c r="N13" s="33"/>
      <c r="Q13" s="32"/>
      <c r="R13" s="32"/>
      <c r="S13" s="32"/>
    </row>
    <row r="14" spans="1:19" s="27" customFormat="1" ht="52.5" customHeight="1" x14ac:dyDescent="0.35">
      <c r="A14" s="34" t="s">
        <v>425</v>
      </c>
      <c r="B14" s="49">
        <v>23</v>
      </c>
      <c r="C14" s="65" t="s">
        <v>426</v>
      </c>
      <c r="D14" s="75" t="s">
        <v>412</v>
      </c>
      <c r="E14" s="93" t="s">
        <v>427</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28.035714285714285</v>
      </c>
      <c r="B5" s="119">
        <f>IFERROR(MEDIAN(B7:B1048576),0)</f>
        <v>27</v>
      </c>
      <c r="C5" s="114"/>
      <c r="D5" s="119">
        <f>IFERROR(AVERAGEIFS(B7:B1048576,B7:B1048576,"&lt;"&amp;(A5+IFERROR(_xlfn.STDEV.S(B7:B1048576),0)),B7:B1048576,"&gt;"&amp;(A5-IFERROR(_xlfn.STDEV.S(B7:B1048576),0))),0)</f>
        <v>25.862500000000001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428</v>
      </c>
      <c r="B9" s="49">
        <v>23.5</v>
      </c>
      <c r="C9" s="39" t="s">
        <v>72</v>
      </c>
      <c r="D9" s="39" t="s">
        <v>283</v>
      </c>
      <c r="E9" s="40">
        <v>21681063000120</v>
      </c>
      <c r="F9" s="38" t="s">
        <v>405</v>
      </c>
      <c r="G9" s="67" t="s">
        <v>406</v>
      </c>
      <c r="H9" s="39" t="s">
        <v>89</v>
      </c>
      <c r="I9" s="39">
        <v>2024</v>
      </c>
      <c r="J9" s="41" t="s">
        <v>294</v>
      </c>
      <c r="L9" s="36"/>
      <c r="M9" s="28"/>
      <c r="N9" s="28"/>
      <c r="Q9" s="29"/>
      <c r="R9" s="29"/>
      <c r="S9" s="29"/>
    </row>
    <row r="10" spans="1:19" s="27" customFormat="1" ht="52.5" customHeight="1" x14ac:dyDescent="0.3">
      <c r="A10" s="34" t="s">
        <v>429</v>
      </c>
      <c r="B10" s="49">
        <v>27</v>
      </c>
      <c r="C10" s="39" t="s">
        <v>72</v>
      </c>
      <c r="D10" s="39" t="s">
        <v>283</v>
      </c>
      <c r="E10" s="40">
        <v>35940241000103</v>
      </c>
      <c r="F10" s="38" t="s">
        <v>362</v>
      </c>
      <c r="G10" s="67" t="s">
        <v>430</v>
      </c>
      <c r="H10" s="39" t="s">
        <v>97</v>
      </c>
      <c r="I10" s="39">
        <v>2024</v>
      </c>
      <c r="J10" s="41" t="s">
        <v>294</v>
      </c>
      <c r="L10" s="36"/>
      <c r="M10" s="28"/>
      <c r="N10" s="28"/>
      <c r="Q10" s="29"/>
      <c r="R10" s="29"/>
      <c r="S10" s="29"/>
    </row>
    <row r="11" spans="1:19" s="27" customFormat="1" ht="52.5" customHeight="1" x14ac:dyDescent="0.3">
      <c r="A11" s="34" t="s">
        <v>431</v>
      </c>
      <c r="B11" s="49">
        <v>23.95</v>
      </c>
      <c r="C11" s="39" t="s">
        <v>72</v>
      </c>
      <c r="D11" s="39" t="s">
        <v>283</v>
      </c>
      <c r="E11" s="40">
        <v>21681063000120</v>
      </c>
      <c r="F11" s="38" t="s">
        <v>432</v>
      </c>
      <c r="G11" s="67" t="s">
        <v>433</v>
      </c>
      <c r="H11" s="39" t="s">
        <v>434</v>
      </c>
      <c r="I11" s="39">
        <v>2024</v>
      </c>
      <c r="J11" s="41" t="s">
        <v>286</v>
      </c>
      <c r="L11" s="36"/>
      <c r="M11" s="28"/>
      <c r="N11" s="28"/>
      <c r="Q11" s="29"/>
      <c r="R11" s="29"/>
      <c r="S11" s="29"/>
    </row>
    <row r="12" spans="1:19" s="27" customFormat="1" ht="52.5" customHeight="1" x14ac:dyDescent="0.3">
      <c r="A12" s="34" t="s">
        <v>435</v>
      </c>
      <c r="B12" s="49">
        <v>35</v>
      </c>
      <c r="C12" s="39" t="s">
        <v>436</v>
      </c>
      <c r="D12" s="39" t="s">
        <v>341</v>
      </c>
      <c r="E12" s="40">
        <v>28358842000139</v>
      </c>
      <c r="F12" s="38" t="s">
        <v>437</v>
      </c>
      <c r="G12" s="67" t="s">
        <v>438</v>
      </c>
      <c r="H12" s="39" t="s">
        <v>439</v>
      </c>
      <c r="I12" s="39" t="s">
        <v>365</v>
      </c>
      <c r="J12" s="41" t="s">
        <v>345</v>
      </c>
      <c r="L12" s="36"/>
      <c r="M12" s="28"/>
      <c r="N12" s="28"/>
      <c r="Q12" s="29"/>
      <c r="R12" s="29"/>
      <c r="S12" s="29"/>
    </row>
    <row r="13" spans="1:19" s="27" customFormat="1" ht="52.5" customHeight="1" x14ac:dyDescent="0.3">
      <c r="A13" s="34" t="s">
        <v>440</v>
      </c>
      <c r="B13" s="49">
        <v>29</v>
      </c>
      <c r="C13" s="39" t="s">
        <v>72</v>
      </c>
      <c r="D13" s="39" t="s">
        <v>283</v>
      </c>
      <c r="E13" s="40">
        <v>46449285000143</v>
      </c>
      <c r="F13" s="38" t="s">
        <v>441</v>
      </c>
      <c r="G13" s="67" t="s">
        <v>442</v>
      </c>
      <c r="H13" s="39" t="s">
        <v>103</v>
      </c>
      <c r="I13" s="39">
        <v>2024</v>
      </c>
      <c r="J13" s="41" t="s">
        <v>294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443</v>
      </c>
      <c r="B16" s="49">
        <v>19.8</v>
      </c>
      <c r="C16" s="65" t="s">
        <v>394</v>
      </c>
      <c r="D16" s="75" t="s">
        <v>444</v>
      </c>
      <c r="E16" s="93" t="s">
        <v>445</v>
      </c>
      <c r="F16" s="94"/>
      <c r="G16" s="30"/>
      <c r="H16" s="30"/>
      <c r="I16" s="30"/>
      <c r="J16" s="30"/>
      <c r="L16" s="73"/>
      <c r="M16" s="33"/>
      <c r="N16" s="33"/>
      <c r="Q16" s="32"/>
      <c r="R16" s="32"/>
      <c r="S16" s="32"/>
    </row>
    <row r="17" spans="1:19" s="27" customFormat="1" ht="52.5" customHeight="1" x14ac:dyDescent="0.35">
      <c r="A17" s="34" t="s">
        <v>446</v>
      </c>
      <c r="B17" s="49">
        <v>38</v>
      </c>
      <c r="C17" s="65" t="s">
        <v>394</v>
      </c>
      <c r="D17" s="75" t="s">
        <v>447</v>
      </c>
      <c r="E17" s="93" t="s">
        <v>448</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49.49666666666667</v>
      </c>
      <c r="B5" s="119">
        <f>IFERROR(MEDIAN(B7:B1048576),0)</f>
        <v>46</v>
      </c>
      <c r="C5" s="114"/>
      <c r="D5" s="119">
        <f>IFERROR(AVERAGEIFS(B7:B1048576,B7:B1048576,"&lt;"&amp;(A5+IFERROR(_xlfn.STDEV.S(B7:B1048576),0)),B7:B1048576,"&gt;"&amp;(A5-IFERROR(_xlfn.STDEV.S(B7:B1048576),0))),0)</f>
        <v>45.398000000000003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449</v>
      </c>
      <c r="B9" s="49">
        <v>45</v>
      </c>
      <c r="C9" s="39" t="s">
        <v>72</v>
      </c>
      <c r="D9" s="39" t="s">
        <v>283</v>
      </c>
      <c r="E9" s="40">
        <v>17294606000180</v>
      </c>
      <c r="F9" s="38" t="s">
        <v>402</v>
      </c>
      <c r="G9" s="67" t="s">
        <v>285</v>
      </c>
      <c r="H9" s="39" t="s">
        <v>83</v>
      </c>
      <c r="I9" s="39">
        <v>2024</v>
      </c>
      <c r="J9" s="41" t="s">
        <v>290</v>
      </c>
      <c r="L9" s="36"/>
      <c r="M9" s="28"/>
      <c r="N9" s="28"/>
      <c r="Q9" s="29"/>
      <c r="R9" s="29"/>
      <c r="S9" s="29"/>
    </row>
    <row r="10" spans="1:19" s="27" customFormat="1" ht="52.5" customHeight="1" x14ac:dyDescent="0.3">
      <c r="A10" s="34" t="s">
        <v>450</v>
      </c>
      <c r="B10" s="49">
        <v>47</v>
      </c>
      <c r="C10" s="39" t="s">
        <v>350</v>
      </c>
      <c r="D10" s="39" t="s">
        <v>311</v>
      </c>
      <c r="E10" s="40">
        <v>18770897000106</v>
      </c>
      <c r="F10" s="38" t="s">
        <v>451</v>
      </c>
      <c r="G10" s="67" t="s">
        <v>452</v>
      </c>
      <c r="H10" s="39" t="s">
        <v>91</v>
      </c>
      <c r="I10" s="39">
        <v>2024</v>
      </c>
      <c r="J10" s="41" t="s">
        <v>315</v>
      </c>
      <c r="L10" s="36"/>
      <c r="M10" s="28"/>
      <c r="N10" s="28"/>
      <c r="Q10" s="29"/>
      <c r="R10" s="29"/>
      <c r="S10" s="29"/>
    </row>
    <row r="11" spans="1:19" s="27" customFormat="1" ht="52.5" customHeight="1" x14ac:dyDescent="0.3">
      <c r="A11" s="34" t="s">
        <v>453</v>
      </c>
      <c r="B11" s="49">
        <v>44.9</v>
      </c>
      <c r="C11" s="39" t="s">
        <v>350</v>
      </c>
      <c r="D11" s="39" t="s">
        <v>311</v>
      </c>
      <c r="E11" s="40">
        <v>44175345000151</v>
      </c>
      <c r="F11" s="38" t="s">
        <v>454</v>
      </c>
      <c r="G11" s="67" t="s">
        <v>455</v>
      </c>
      <c r="H11" s="39" t="s">
        <v>163</v>
      </c>
      <c r="I11" s="39">
        <v>2024</v>
      </c>
      <c r="J11" s="41" t="s">
        <v>315</v>
      </c>
      <c r="L11" s="36"/>
      <c r="M11" s="28"/>
      <c r="N11" s="28"/>
      <c r="Q11" s="29"/>
      <c r="R11" s="29"/>
      <c r="S11" s="29"/>
    </row>
    <row r="12" spans="1:19" s="27" customFormat="1" ht="52.5" customHeight="1" x14ac:dyDescent="0.3">
      <c r="A12" s="34" t="s">
        <v>456</v>
      </c>
      <c r="B12" s="49">
        <v>40</v>
      </c>
      <c r="C12" s="39" t="s">
        <v>72</v>
      </c>
      <c r="D12" s="39" t="s">
        <v>283</v>
      </c>
      <c r="E12" s="40">
        <v>48529824000180</v>
      </c>
      <c r="F12" s="38" t="s">
        <v>457</v>
      </c>
      <c r="G12" s="67" t="s">
        <v>458</v>
      </c>
      <c r="H12" s="39" t="s">
        <v>91</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459</v>
      </c>
      <c r="B15" s="49">
        <v>50.09</v>
      </c>
      <c r="C15" s="65" t="s">
        <v>394</v>
      </c>
      <c r="D15" s="75" t="s">
        <v>399</v>
      </c>
      <c r="E15" s="93" t="s">
        <v>460</v>
      </c>
      <c r="F15" s="94"/>
      <c r="G15" s="30"/>
      <c r="H15" s="30"/>
      <c r="I15" s="30"/>
      <c r="J15" s="30"/>
      <c r="L15" s="73"/>
      <c r="M15" s="33"/>
      <c r="N15" s="33"/>
      <c r="Q15" s="32"/>
      <c r="R15" s="32"/>
      <c r="S15" s="32"/>
    </row>
    <row r="16" spans="1:19" s="27" customFormat="1" ht="52.5" customHeight="1" x14ac:dyDescent="0.35">
      <c r="A16" s="34" t="s">
        <v>461</v>
      </c>
      <c r="B16" s="49">
        <v>69.989999999999995</v>
      </c>
      <c r="C16" s="65" t="s">
        <v>394</v>
      </c>
      <c r="D16" s="75" t="s">
        <v>462</v>
      </c>
      <c r="E16" s="93" t="s">
        <v>463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5.5987499999999999</v>
      </c>
      <c r="B5" s="119">
        <f>IFERROR(MEDIAN(B7:B1048576),0)</f>
        <v>5.17</v>
      </c>
      <c r="C5" s="114"/>
      <c r="D5" s="119">
        <f>IFERROR(AVERAGEIFS(B7:B1048576,B7:B1048576,"&lt;"&amp;(A5+IFERROR(_xlfn.STDEV.S(B7:B1048576),0)),B7:B1048576,"&gt;"&amp;(A5-IFERROR(_xlfn.STDEV.S(B7:B1048576),0))),0)</f>
        <v>5.620000000000001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464</v>
      </c>
      <c r="B9" s="49">
        <v>3.29</v>
      </c>
      <c r="C9" s="39" t="s">
        <v>72</v>
      </c>
      <c r="D9" s="39" t="s">
        <v>283</v>
      </c>
      <c r="E9" s="40">
        <v>27907090000155</v>
      </c>
      <c r="F9" s="38" t="s">
        <v>465</v>
      </c>
      <c r="G9" s="67" t="s">
        <v>466</v>
      </c>
      <c r="H9" s="39" t="s">
        <v>113</v>
      </c>
      <c r="I9" s="39">
        <v>2024</v>
      </c>
      <c r="J9" s="41" t="s">
        <v>294</v>
      </c>
      <c r="L9" s="36"/>
      <c r="M9" s="28"/>
      <c r="N9" s="28"/>
      <c r="Q9" s="29"/>
      <c r="R9" s="29"/>
      <c r="S9" s="29"/>
    </row>
    <row r="10" spans="1:19" s="27" customFormat="1" ht="52.5" customHeight="1" x14ac:dyDescent="0.3">
      <c r="A10" s="34" t="s">
        <v>82</v>
      </c>
      <c r="B10" s="49">
        <v>4.8899999999999997</v>
      </c>
      <c r="C10" s="39" t="s">
        <v>72</v>
      </c>
      <c r="D10" s="39" t="s">
        <v>283</v>
      </c>
      <c r="E10" s="40">
        <v>49428116000115</v>
      </c>
      <c r="F10" s="38" t="s">
        <v>284</v>
      </c>
      <c r="G10" s="67" t="s">
        <v>285</v>
      </c>
      <c r="H10" s="39" t="s">
        <v>75</v>
      </c>
      <c r="I10" s="39">
        <v>2024</v>
      </c>
      <c r="J10" s="41" t="s">
        <v>286</v>
      </c>
      <c r="L10" s="36"/>
      <c r="M10" s="28"/>
      <c r="N10" s="28"/>
      <c r="Q10" s="29"/>
      <c r="R10" s="29"/>
      <c r="S10" s="29"/>
    </row>
    <row r="11" spans="1:19" s="27" customFormat="1" ht="52.5" customHeight="1" x14ac:dyDescent="0.3">
      <c r="A11" s="34" t="s">
        <v>467</v>
      </c>
      <c r="B11" s="49">
        <v>6.27</v>
      </c>
      <c r="C11" s="39" t="s">
        <v>468</v>
      </c>
      <c r="D11" s="39" t="s">
        <v>311</v>
      </c>
      <c r="E11" s="40">
        <v>13530058000199</v>
      </c>
      <c r="F11" s="38" t="s">
        <v>385</v>
      </c>
      <c r="G11" s="67" t="s">
        <v>409</v>
      </c>
      <c r="H11" s="39" t="s">
        <v>139</v>
      </c>
      <c r="I11" s="39">
        <v>2024</v>
      </c>
      <c r="J11" s="41" t="s">
        <v>315</v>
      </c>
      <c r="L11" s="36"/>
      <c r="M11" s="28"/>
      <c r="N11" s="28"/>
      <c r="Q11" s="29"/>
      <c r="R11" s="29"/>
      <c r="S11" s="29"/>
    </row>
    <row r="12" spans="1:19" s="27" customFormat="1" ht="52.5" customHeight="1" x14ac:dyDescent="0.3">
      <c r="A12" s="34" t="s">
        <v>469</v>
      </c>
      <c r="B12" s="49">
        <v>3.4</v>
      </c>
      <c r="C12" s="39" t="s">
        <v>149</v>
      </c>
      <c r="D12" s="39" t="s">
        <v>283</v>
      </c>
      <c r="E12" s="40">
        <v>27907090000155</v>
      </c>
      <c r="F12" s="38" t="s">
        <v>470</v>
      </c>
      <c r="G12" s="67" t="s">
        <v>471</v>
      </c>
      <c r="H12" s="39" t="s">
        <v>150</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472</v>
      </c>
      <c r="B15" s="49">
        <v>4.9000000000000004</v>
      </c>
      <c r="C15" s="65" t="s">
        <v>394</v>
      </c>
      <c r="D15" s="75" t="s">
        <v>473</v>
      </c>
      <c r="E15" s="93" t="s">
        <v>474</v>
      </c>
      <c r="F15" s="94"/>
      <c r="G15" s="30"/>
      <c r="H15" s="30"/>
      <c r="I15" s="30"/>
      <c r="J15" s="30"/>
      <c r="L15" s="73"/>
      <c r="M15" s="33"/>
      <c r="N15" s="33"/>
      <c r="Q15" s="32"/>
      <c r="R15" s="32"/>
      <c r="S15" s="32"/>
    </row>
    <row r="16" spans="1:19" s="27" customFormat="1" ht="52.5" customHeight="1" x14ac:dyDescent="0.35">
      <c r="A16" s="34" t="s">
        <v>475</v>
      </c>
      <c r="B16" s="49">
        <v>6.6</v>
      </c>
      <c r="C16" s="65" t="s">
        <v>394</v>
      </c>
      <c r="D16" s="75" t="s">
        <v>476</v>
      </c>
      <c r="E16" s="93" t="s">
        <v>477</v>
      </c>
      <c r="F16" s="94"/>
      <c r="G16" s="30"/>
      <c r="H16" s="30"/>
      <c r="I16" s="30"/>
      <c r="J16" s="30"/>
      <c r="L16" s="73"/>
      <c r="M16" s="33"/>
      <c r="N16" s="33"/>
      <c r="Q16" s="32"/>
      <c r="R16" s="32"/>
      <c r="S16" s="32"/>
    </row>
    <row r="17" spans="1:19" s="27" customFormat="1" ht="52.5" customHeight="1" x14ac:dyDescent="0.35">
      <c r="A17" s="34" t="s">
        <v>478</v>
      </c>
      <c r="B17" s="49">
        <v>10</v>
      </c>
      <c r="C17" s="65" t="s">
        <v>394</v>
      </c>
      <c r="D17" s="75" t="s">
        <v>462</v>
      </c>
      <c r="E17" s="93" t="s">
        <v>479</v>
      </c>
      <c r="F17" s="94"/>
      <c r="G17" s="30"/>
      <c r="H17" s="30"/>
      <c r="I17" s="30"/>
      <c r="J17" s="30"/>
      <c r="L17" s="73"/>
      <c r="M17" s="33"/>
      <c r="N17" s="33"/>
      <c r="Q17" s="32"/>
      <c r="R17" s="32"/>
      <c r="S17" s="32"/>
    </row>
    <row r="18" spans="1:19" s="27" customFormat="1" ht="52.5" customHeight="1" x14ac:dyDescent="0.35">
      <c r="A18" s="34" t="s">
        <v>480</v>
      </c>
      <c r="B18" s="49">
        <v>5.44</v>
      </c>
      <c r="C18" s="65" t="s">
        <v>394</v>
      </c>
      <c r="D18" s="75" t="s">
        <v>481</v>
      </c>
      <c r="E18" s="93" t="s">
        <v>482</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5.03</v>
      </c>
      <c r="B5" s="119">
        <f>IFERROR(MEDIAN(B7:B1048576),0)</f>
        <v>4.7949999999999999</v>
      </c>
      <c r="C5" s="114"/>
      <c r="D5" s="119">
        <f>IFERROR(AVERAGEIFS(B7:B1048576,B7:B1048576,"&lt;"&amp;(A5+IFERROR(_xlfn.STDEV.S(B7:B1048576),0)),B7:B1048576,"&gt;"&amp;(A5-IFERROR(_xlfn.STDEV.S(B7:B1048576),0))),0)</f>
        <v>4.7380000000000004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483</v>
      </c>
      <c r="B9" s="49">
        <v>4.0999999999999996</v>
      </c>
      <c r="C9" s="39" t="s">
        <v>72</v>
      </c>
      <c r="D9" s="39" t="s">
        <v>283</v>
      </c>
      <c r="E9" s="40" t="s">
        <v>484</v>
      </c>
      <c r="F9" s="38" t="s">
        <v>485</v>
      </c>
      <c r="G9" s="67" t="s">
        <v>486</v>
      </c>
      <c r="H9" s="39" t="s">
        <v>77</v>
      </c>
      <c r="I9" s="39">
        <v>2024</v>
      </c>
      <c r="J9" s="41" t="s">
        <v>294</v>
      </c>
      <c r="L9" s="36"/>
      <c r="M9" s="28"/>
      <c r="N9" s="28"/>
      <c r="Q9" s="29"/>
      <c r="R9" s="29"/>
      <c r="S9" s="29"/>
    </row>
    <row r="10" spans="1:19" s="27" customFormat="1" ht="52.5" customHeight="1" x14ac:dyDescent="0.3">
      <c r="A10" s="34" t="s">
        <v>487</v>
      </c>
      <c r="B10" s="49">
        <v>4</v>
      </c>
      <c r="C10" s="39" t="s">
        <v>72</v>
      </c>
      <c r="D10" s="39" t="s">
        <v>283</v>
      </c>
      <c r="E10" s="40">
        <v>49428116000115</v>
      </c>
      <c r="F10" s="38" t="s">
        <v>488</v>
      </c>
      <c r="G10" s="67" t="s">
        <v>489</v>
      </c>
      <c r="H10" s="39" t="s">
        <v>93</v>
      </c>
      <c r="I10" s="39">
        <v>2024</v>
      </c>
      <c r="J10" s="41" t="s">
        <v>294</v>
      </c>
      <c r="L10" s="36"/>
      <c r="M10" s="28"/>
      <c r="N10" s="28"/>
      <c r="Q10" s="29"/>
      <c r="R10" s="29"/>
      <c r="S10" s="29"/>
    </row>
    <row r="11" spans="1:19" s="27" customFormat="1" ht="52.5" customHeight="1" x14ac:dyDescent="0.3">
      <c r="A11" s="34" t="s">
        <v>490</v>
      </c>
      <c r="B11" s="49">
        <v>4.2</v>
      </c>
      <c r="C11" s="39" t="s">
        <v>72</v>
      </c>
      <c r="D11" s="39" t="s">
        <v>283</v>
      </c>
      <c r="E11" s="40">
        <v>93577427000138</v>
      </c>
      <c r="F11" s="38" t="s">
        <v>491</v>
      </c>
      <c r="G11" s="67" t="s">
        <v>492</v>
      </c>
      <c r="H11" s="39" t="s">
        <v>64</v>
      </c>
      <c r="I11" s="39">
        <v>2025</v>
      </c>
      <c r="J11" s="41" t="s">
        <v>294</v>
      </c>
      <c r="L11" s="36"/>
      <c r="M11" s="28"/>
      <c r="N11" s="28"/>
      <c r="Q11" s="29"/>
      <c r="R11" s="29"/>
      <c r="S11" s="29"/>
    </row>
    <row r="12" spans="1:19" s="27" customFormat="1" ht="52.5" customHeight="1" x14ac:dyDescent="0.3">
      <c r="A12" s="34" t="s">
        <v>493</v>
      </c>
      <c r="B12" s="49">
        <v>6</v>
      </c>
      <c r="C12" s="39" t="s">
        <v>350</v>
      </c>
      <c r="D12" s="39" t="s">
        <v>311</v>
      </c>
      <c r="E12" s="40">
        <v>19454034000184</v>
      </c>
      <c r="F12" s="38" t="s">
        <v>494</v>
      </c>
      <c r="G12" s="67" t="s">
        <v>495</v>
      </c>
      <c r="H12" s="39" t="s">
        <v>93</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496</v>
      </c>
      <c r="B15" s="49">
        <v>5.39</v>
      </c>
      <c r="C15" s="65" t="s">
        <v>497</v>
      </c>
      <c r="D15" s="75" t="s">
        <v>399</v>
      </c>
      <c r="E15" s="93" t="s">
        <v>498</v>
      </c>
      <c r="F15" s="94"/>
      <c r="G15" s="30"/>
      <c r="H15" s="30"/>
      <c r="I15" s="30"/>
      <c r="J15" s="30"/>
      <c r="L15" s="73"/>
      <c r="M15" s="33"/>
      <c r="N15" s="33"/>
      <c r="Q15" s="32"/>
      <c r="R15" s="32"/>
      <c r="S15" s="32"/>
    </row>
    <row r="16" spans="1:19" s="27" customFormat="1" ht="52.5" customHeight="1" x14ac:dyDescent="0.35">
      <c r="A16" s="34" t="s">
        <v>499</v>
      </c>
      <c r="B16" s="49">
        <v>6.49</v>
      </c>
      <c r="C16" s="65" t="s">
        <v>497</v>
      </c>
      <c r="D16" s="75" t="s">
        <v>500</v>
      </c>
      <c r="E16" s="93" t="s">
        <v>501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58.057999999999993</v>
      </c>
      <c r="B5" s="119">
        <f>IFERROR(MEDIAN(B7:B1048576),0)</f>
        <v>68.989999999999995</v>
      </c>
      <c r="C5" s="114"/>
      <c r="D5" s="119">
        <f>IFERROR(AVERAGEIFS(B7:B1048576,B7:B1048576,"&lt;"&amp;(A5+IFERROR(_xlfn.STDEV.S(B7:B1048576),0)),B7:B1048576,"&gt;"&amp;(A5-IFERROR(_xlfn.STDEV.S(B7:B1048576),0))),0)</f>
        <v>65.822499999999991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86</v>
      </c>
      <c r="B9" s="49">
        <v>77.400000000000006</v>
      </c>
      <c r="C9" s="39" t="s">
        <v>468</v>
      </c>
      <c r="D9" s="39" t="s">
        <v>311</v>
      </c>
      <c r="E9" s="40">
        <v>52750923000164</v>
      </c>
      <c r="F9" s="38" t="s">
        <v>502</v>
      </c>
      <c r="G9" s="67" t="s">
        <v>503</v>
      </c>
      <c r="H9" s="39" t="s">
        <v>89</v>
      </c>
      <c r="I9" s="39">
        <v>2024</v>
      </c>
      <c r="J9" s="41" t="s">
        <v>315</v>
      </c>
      <c r="L9" s="36"/>
      <c r="M9" s="28"/>
      <c r="N9" s="28"/>
      <c r="Q9" s="29"/>
      <c r="R9" s="29"/>
      <c r="S9" s="29"/>
    </row>
    <row r="10" spans="1:19" s="27" customFormat="1" ht="52.5" customHeight="1" x14ac:dyDescent="0.3">
      <c r="A10" s="34" t="s">
        <v>504</v>
      </c>
      <c r="B10" s="49">
        <v>69</v>
      </c>
      <c r="C10" s="39" t="s">
        <v>72</v>
      </c>
      <c r="D10" s="39" t="s">
        <v>283</v>
      </c>
      <c r="E10" s="40" t="s">
        <v>365</v>
      </c>
      <c r="F10" s="38" t="s">
        <v>505</v>
      </c>
      <c r="G10" s="67" t="s">
        <v>506</v>
      </c>
      <c r="H10" s="39" t="s">
        <v>507</v>
      </c>
      <c r="I10" s="39">
        <v>2024</v>
      </c>
      <c r="J10" s="41" t="s">
        <v>294</v>
      </c>
      <c r="L10" s="36"/>
      <c r="M10" s="28"/>
      <c r="N10" s="28"/>
      <c r="Q10" s="29"/>
      <c r="R10" s="29"/>
      <c r="S10" s="29"/>
    </row>
    <row r="11" spans="1:19" s="27" customFormat="1" ht="52.5" customHeight="1" x14ac:dyDescent="0.3">
      <c r="A11" s="34" t="s">
        <v>508</v>
      </c>
      <c r="B11" s="49">
        <v>27</v>
      </c>
      <c r="C11" s="39" t="s">
        <v>72</v>
      </c>
      <c r="D11" s="39" t="s">
        <v>283</v>
      </c>
      <c r="E11" s="40">
        <v>17353208000197</v>
      </c>
      <c r="F11" s="38" t="s">
        <v>509</v>
      </c>
      <c r="G11" s="67" t="s">
        <v>510</v>
      </c>
      <c r="H11" s="39" t="s">
        <v>91</v>
      </c>
      <c r="I11" s="39">
        <v>2024</v>
      </c>
      <c r="J11" s="41" t="s">
        <v>290</v>
      </c>
      <c r="L11" s="36"/>
      <c r="M11" s="28"/>
      <c r="N11" s="28"/>
      <c r="Q11" s="29"/>
      <c r="R11" s="29"/>
      <c r="S11" s="29"/>
    </row>
    <row r="12" spans="1:19" s="27" customFormat="1" ht="52.5" customHeight="1" x14ac:dyDescent="0.3">
      <c r="A12" s="34" t="s">
        <v>511</v>
      </c>
      <c r="B12" s="49">
        <v>68.989999999999995</v>
      </c>
      <c r="C12" s="39" t="s">
        <v>380</v>
      </c>
      <c r="D12" s="39" t="s">
        <v>283</v>
      </c>
      <c r="E12" s="40">
        <v>93577427000138</v>
      </c>
      <c r="F12" s="38" t="s">
        <v>512</v>
      </c>
      <c r="G12" s="67" t="s">
        <v>513</v>
      </c>
      <c r="H12" s="39" t="s">
        <v>514</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515</v>
      </c>
      <c r="B15" s="49">
        <v>47.9</v>
      </c>
      <c r="C15" s="65" t="s">
        <v>516</v>
      </c>
      <c r="D15" s="75" t="s">
        <v>399</v>
      </c>
      <c r="E15" s="93" t="s">
        <v>517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58.645000000000003</v>
      </c>
      <c r="B5" s="119">
        <f>IFERROR(MEDIAN(B7:B1048576),0)</f>
        <v>60.900000000000006</v>
      </c>
      <c r="C5" s="114"/>
      <c r="D5" s="119">
        <f>IFERROR(AVERAGEIFS(B7:B1048576,B7:B1048576,"&lt;"&amp;(A5+IFERROR(_xlfn.STDEV.S(B7:B1048576),0)),B7:B1048576,"&gt;"&amp;(A5-IFERROR(_xlfn.STDEV.S(B7:B1048576),0))),0)</f>
        <v>63.193333333333335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518</v>
      </c>
      <c r="B9" s="49">
        <v>45</v>
      </c>
      <c r="C9" s="39" t="s">
        <v>519</v>
      </c>
      <c r="D9" s="39" t="s">
        <v>341</v>
      </c>
      <c r="E9" s="40">
        <v>8371637000104</v>
      </c>
      <c r="F9" s="38" t="s">
        <v>520</v>
      </c>
      <c r="G9" s="67" t="s">
        <v>521</v>
      </c>
      <c r="H9" s="39" t="s">
        <v>522</v>
      </c>
      <c r="I9" s="39" t="s">
        <v>365</v>
      </c>
      <c r="J9" s="41" t="s">
        <v>392</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523</v>
      </c>
      <c r="B12" s="49">
        <v>67.78</v>
      </c>
      <c r="C12" s="65" t="s">
        <v>524</v>
      </c>
      <c r="D12" s="75" t="s">
        <v>525</v>
      </c>
      <c r="E12" s="93" t="s">
        <v>526</v>
      </c>
      <c r="F12" s="94"/>
      <c r="G12" s="30"/>
      <c r="H12" s="30"/>
      <c r="I12" s="30"/>
      <c r="J12" s="30"/>
      <c r="L12" s="73"/>
      <c r="M12" s="33"/>
      <c r="N12" s="33"/>
      <c r="Q12" s="32"/>
      <c r="R12" s="32"/>
      <c r="S12" s="32"/>
    </row>
    <row r="13" spans="1:19" s="27" customFormat="1" ht="52.5" customHeight="1" x14ac:dyDescent="0.35">
      <c r="A13" s="34" t="s">
        <v>527</v>
      </c>
      <c r="B13" s="49">
        <v>64.900000000000006</v>
      </c>
      <c r="C13" s="65" t="s">
        <v>524</v>
      </c>
      <c r="D13" s="75" t="s">
        <v>423</v>
      </c>
      <c r="E13" s="93" t="s">
        <v>528</v>
      </c>
      <c r="F13" s="94"/>
      <c r="G13" s="30"/>
      <c r="H13" s="30"/>
      <c r="I13" s="30"/>
      <c r="J13" s="30"/>
      <c r="L13" s="73"/>
      <c r="M13" s="33"/>
      <c r="N13" s="33"/>
      <c r="Q13" s="32"/>
      <c r="R13" s="32"/>
      <c r="S13" s="32"/>
    </row>
    <row r="14" spans="1:19" s="27" customFormat="1" ht="52.5" customHeight="1" x14ac:dyDescent="0.35">
      <c r="A14" s="34" t="s">
        <v>529</v>
      </c>
      <c r="B14" s="49">
        <v>56.9</v>
      </c>
      <c r="C14" s="65" t="s">
        <v>530</v>
      </c>
      <c r="D14" s="75" t="s">
        <v>412</v>
      </c>
      <c r="E14" s="93" t="s">
        <v>531</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133.36799999999999</v>
      </c>
      <c r="B5" s="119">
        <f>IFERROR(MEDIAN(B7:B1048576),0)</f>
        <v>144.5</v>
      </c>
      <c r="C5" s="114"/>
      <c r="D5" s="119">
        <f>IFERROR(AVERAGEIFS(B7:B1048576,B7:B1048576,"&lt;"&amp;(A5+IFERROR(_xlfn.STDEV.S(B7:B1048576),0)),B7:B1048576,"&gt;"&amp;(A5-IFERROR(_xlfn.STDEV.S(B7:B1048576),0))),0)</f>
        <v>136.49666666666667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532</v>
      </c>
      <c r="B9" s="49">
        <v>144.5</v>
      </c>
      <c r="C9" s="39" t="s">
        <v>72</v>
      </c>
      <c r="D9" s="39" t="s">
        <v>283</v>
      </c>
      <c r="E9" s="40">
        <v>8829940000108</v>
      </c>
      <c r="F9" s="38" t="s">
        <v>533</v>
      </c>
      <c r="G9" s="67" t="s">
        <v>534</v>
      </c>
      <c r="H9" s="39" t="s">
        <v>129</v>
      </c>
      <c r="I9" s="39">
        <v>2024</v>
      </c>
      <c r="J9" s="41" t="s">
        <v>286</v>
      </c>
      <c r="L9" s="36"/>
      <c r="M9" s="28"/>
      <c r="N9" s="28"/>
      <c r="Q9" s="29"/>
      <c r="R9" s="29"/>
      <c r="S9" s="29"/>
    </row>
    <row r="10" spans="1:19" s="27" customFormat="1" ht="52.5" customHeight="1" x14ac:dyDescent="0.3">
      <c r="A10" s="34" t="s">
        <v>535</v>
      </c>
      <c r="B10" s="49">
        <v>115</v>
      </c>
      <c r="C10" s="39" t="s">
        <v>72</v>
      </c>
      <c r="D10" s="39" t="s">
        <v>283</v>
      </c>
      <c r="E10" s="40">
        <v>46449285000143</v>
      </c>
      <c r="F10" s="38" t="s">
        <v>441</v>
      </c>
      <c r="G10" s="67" t="s">
        <v>442</v>
      </c>
      <c r="H10" s="39" t="s">
        <v>103</v>
      </c>
      <c r="I10" s="39">
        <v>2024</v>
      </c>
      <c r="J10" s="41" t="s">
        <v>294</v>
      </c>
      <c r="L10" s="36"/>
      <c r="M10" s="28"/>
      <c r="N10" s="28"/>
      <c r="Q10" s="29"/>
      <c r="R10" s="29"/>
      <c r="S10" s="29"/>
    </row>
    <row r="11" spans="1:19" s="27" customFormat="1" ht="52.5" customHeight="1" x14ac:dyDescent="0.3">
      <c r="A11" s="34" t="s">
        <v>536</v>
      </c>
      <c r="B11" s="49">
        <v>75</v>
      </c>
      <c r="C11" s="39" t="s">
        <v>350</v>
      </c>
      <c r="D11" s="39" t="s">
        <v>311</v>
      </c>
      <c r="E11" s="40">
        <v>7067855000189</v>
      </c>
      <c r="F11" s="38" t="s">
        <v>537</v>
      </c>
      <c r="G11" s="67" t="s">
        <v>538</v>
      </c>
      <c r="H11" s="39" t="s">
        <v>125</v>
      </c>
      <c r="I11" s="39">
        <v>2024</v>
      </c>
      <c r="J11" s="41" t="s">
        <v>315</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539</v>
      </c>
      <c r="B14" s="49">
        <v>182.35</v>
      </c>
      <c r="C14" s="65" t="s">
        <v>540</v>
      </c>
      <c r="D14" s="75" t="s">
        <v>412</v>
      </c>
      <c r="E14" s="93" t="s">
        <v>541</v>
      </c>
      <c r="F14" s="94"/>
      <c r="G14" s="30"/>
      <c r="H14" s="30"/>
      <c r="I14" s="30"/>
      <c r="J14" s="30"/>
      <c r="L14" s="73"/>
      <c r="M14" s="33"/>
      <c r="N14" s="33"/>
      <c r="Q14" s="32"/>
      <c r="R14" s="32"/>
      <c r="S14" s="32"/>
    </row>
    <row r="15" spans="1:19" s="27" customFormat="1" ht="52.5" customHeight="1" x14ac:dyDescent="0.35">
      <c r="A15" s="34" t="s">
        <v>542</v>
      </c>
      <c r="B15" s="49">
        <v>149.99</v>
      </c>
      <c r="C15" s="65" t="s">
        <v>543</v>
      </c>
      <c r="D15" s="75" t="s">
        <v>544</v>
      </c>
      <c r="E15" s="93" t="s">
        <v>545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37.133333333333333</v>
      </c>
      <c r="B5" s="119">
        <f>IFERROR(MEDIAN(B7:B1048576),0)</f>
        <v>37.495000000000005</v>
      </c>
      <c r="C5" s="114"/>
      <c r="D5" s="119">
        <f>IFERROR(AVERAGEIFS(B7:B1048576,B7:B1048576,"&lt;"&amp;(A5+IFERROR(_xlfn.STDEV.S(B7:B1048576),0)),B7:B1048576,"&gt;"&amp;(A5-IFERROR(_xlfn.STDEV.S(B7:B1048576),0))),0)</f>
        <v>38.330000000000005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546</v>
      </c>
      <c r="B9" s="49">
        <v>29.2</v>
      </c>
      <c r="C9" s="39" t="s">
        <v>72</v>
      </c>
      <c r="D9" s="39" t="s">
        <v>283</v>
      </c>
      <c r="E9" s="40">
        <v>17353208000197</v>
      </c>
      <c r="F9" s="38" t="s">
        <v>402</v>
      </c>
      <c r="G9" s="67" t="s">
        <v>285</v>
      </c>
      <c r="H9" s="39" t="s">
        <v>83</v>
      </c>
      <c r="I9" s="39">
        <v>2024</v>
      </c>
      <c r="J9" s="41" t="s">
        <v>290</v>
      </c>
      <c r="L9" s="36"/>
      <c r="M9" s="28"/>
      <c r="N9" s="28"/>
      <c r="Q9" s="29"/>
      <c r="R9" s="29"/>
      <c r="S9" s="29"/>
    </row>
    <row r="10" spans="1:19" s="27" customFormat="1" ht="52.5" customHeight="1" x14ac:dyDescent="0.3">
      <c r="A10" s="34" t="s">
        <v>547</v>
      </c>
      <c r="B10" s="49">
        <v>37.99</v>
      </c>
      <c r="C10" s="39" t="s">
        <v>72</v>
      </c>
      <c r="D10" s="39" t="s">
        <v>283</v>
      </c>
      <c r="E10" s="40">
        <v>17353208000197</v>
      </c>
      <c r="F10" s="38" t="s">
        <v>548</v>
      </c>
      <c r="G10" s="67" t="s">
        <v>549</v>
      </c>
      <c r="H10" s="39" t="s">
        <v>550</v>
      </c>
      <c r="I10" s="39">
        <v>2024</v>
      </c>
      <c r="J10" s="41" t="s">
        <v>294</v>
      </c>
      <c r="L10" s="36"/>
      <c r="M10" s="28"/>
      <c r="N10" s="28"/>
      <c r="Q10" s="29"/>
      <c r="R10" s="29"/>
      <c r="S10" s="29"/>
    </row>
    <row r="11" spans="1:19" s="27" customFormat="1" ht="52.5" customHeight="1" x14ac:dyDescent="0.3">
      <c r="A11" s="34" t="s">
        <v>551</v>
      </c>
      <c r="B11" s="49">
        <v>29.66</v>
      </c>
      <c r="C11" s="39" t="s">
        <v>350</v>
      </c>
      <c r="D11" s="39" t="s">
        <v>311</v>
      </c>
      <c r="E11" s="40">
        <v>49597630000184</v>
      </c>
      <c r="F11" s="38" t="s">
        <v>552</v>
      </c>
      <c r="G11" s="67" t="s">
        <v>553</v>
      </c>
      <c r="H11" s="39" t="s">
        <v>89</v>
      </c>
      <c r="I11" s="39">
        <v>2024</v>
      </c>
      <c r="J11" s="41" t="s">
        <v>315</v>
      </c>
      <c r="L11" s="36"/>
      <c r="M11" s="28"/>
      <c r="N11" s="28"/>
      <c r="Q11" s="29"/>
      <c r="R11" s="29"/>
      <c r="S11" s="29"/>
    </row>
    <row r="12" spans="1:19" s="27" customFormat="1" ht="52.5" customHeight="1" x14ac:dyDescent="0.3">
      <c r="A12" s="34" t="s">
        <v>554</v>
      </c>
      <c r="B12" s="49">
        <v>37</v>
      </c>
      <c r="C12" s="39" t="s">
        <v>72</v>
      </c>
      <c r="D12" s="39" t="s">
        <v>283</v>
      </c>
      <c r="E12" s="40">
        <v>9031663000148</v>
      </c>
      <c r="F12" s="38" t="s">
        <v>555</v>
      </c>
      <c r="G12" s="67" t="s">
        <v>556</v>
      </c>
      <c r="H12" s="39" t="s">
        <v>557</v>
      </c>
      <c r="I12" s="39">
        <v>2024</v>
      </c>
      <c r="J12" s="41" t="s">
        <v>294</v>
      </c>
      <c r="L12" s="36"/>
      <c r="M12" s="28"/>
      <c r="N12" s="28"/>
      <c r="Q12" s="29"/>
      <c r="R12" s="29"/>
      <c r="S12" s="29"/>
    </row>
    <row r="13" spans="1:19" s="27" customFormat="1" ht="52.5" customHeight="1" x14ac:dyDescent="0.3">
      <c r="A13" s="34" t="s">
        <v>558</v>
      </c>
      <c r="B13" s="49">
        <v>40</v>
      </c>
      <c r="C13" s="39" t="s">
        <v>350</v>
      </c>
      <c r="D13" s="39" t="s">
        <v>311</v>
      </c>
      <c r="E13" s="40">
        <v>7259386000108</v>
      </c>
      <c r="F13" s="38" t="s">
        <v>559</v>
      </c>
      <c r="G13" s="67" t="s">
        <v>560</v>
      </c>
      <c r="H13" s="39" t="s">
        <v>111</v>
      </c>
      <c r="I13" s="39">
        <v>2024</v>
      </c>
      <c r="J13" s="41" t="s">
        <v>315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561</v>
      </c>
      <c r="B16" s="49">
        <v>48.95</v>
      </c>
      <c r="C16" s="65" t="s">
        <v>394</v>
      </c>
      <c r="D16" s="75" t="s">
        <v>412</v>
      </c>
      <c r="E16" s="93" t="s">
        <v>562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246.66857142857143</v>
      </c>
      <c r="B5" s="119">
        <f>IFERROR(MEDIAN(B7:B1048576),0)</f>
        <v>201.83</v>
      </c>
      <c r="C5" s="114"/>
      <c r="D5" s="119">
        <f>IFERROR(AVERAGEIFS(B7:B1048576,B7:B1048576,"&lt;"&amp;(A5+IFERROR(_xlfn.STDEV.S(B7:B1048576),0)),B7:B1048576,"&gt;"&amp;(A5-IFERROR(_xlfn.STDEV.S(B7:B1048576),0))),0)</f>
        <v>207.94750000000002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563</v>
      </c>
      <c r="B9" s="49">
        <v>270</v>
      </c>
      <c r="C9" s="39" t="s">
        <v>468</v>
      </c>
      <c r="D9" s="39" t="s">
        <v>311</v>
      </c>
      <c r="E9" s="40">
        <v>40802508000128</v>
      </c>
      <c r="F9" s="38" t="s">
        <v>564</v>
      </c>
      <c r="G9" s="67" t="s">
        <v>565</v>
      </c>
      <c r="H9" s="39" t="s">
        <v>137</v>
      </c>
      <c r="I9" s="39">
        <v>2024</v>
      </c>
      <c r="J9" s="41" t="s">
        <v>315</v>
      </c>
      <c r="L9" s="36"/>
      <c r="M9" s="28"/>
      <c r="N9" s="28"/>
      <c r="Q9" s="29"/>
      <c r="R9" s="29"/>
      <c r="S9" s="29"/>
    </row>
    <row r="10" spans="1:19" s="27" customFormat="1" ht="52.5" customHeight="1" x14ac:dyDescent="0.3">
      <c r="A10" s="34" t="s">
        <v>566</v>
      </c>
      <c r="B10" s="49">
        <v>124.9</v>
      </c>
      <c r="C10" s="39" t="s">
        <v>72</v>
      </c>
      <c r="D10" s="39" t="s">
        <v>283</v>
      </c>
      <c r="E10" s="40">
        <v>31497010000108</v>
      </c>
      <c r="F10" s="38" t="s">
        <v>555</v>
      </c>
      <c r="G10" s="67" t="s">
        <v>556</v>
      </c>
      <c r="H10" s="39" t="s">
        <v>557</v>
      </c>
      <c r="I10" s="39">
        <v>2024</v>
      </c>
      <c r="J10" s="41" t="s">
        <v>294</v>
      </c>
      <c r="L10" s="36"/>
      <c r="M10" s="28"/>
      <c r="N10" s="28"/>
      <c r="Q10" s="29"/>
      <c r="R10" s="29"/>
      <c r="S10" s="29"/>
    </row>
    <row r="11" spans="1:19" s="27" customFormat="1" ht="52.5" customHeight="1" x14ac:dyDescent="0.3">
      <c r="A11" s="34" t="s">
        <v>567</v>
      </c>
      <c r="B11" s="49">
        <v>180</v>
      </c>
      <c r="C11" s="39" t="s">
        <v>72</v>
      </c>
      <c r="D11" s="39" t="s">
        <v>283</v>
      </c>
      <c r="E11" s="40">
        <v>17353208000197</v>
      </c>
      <c r="F11" s="38" t="s">
        <v>568</v>
      </c>
      <c r="G11" s="67" t="s">
        <v>569</v>
      </c>
      <c r="H11" s="39" t="s">
        <v>141</v>
      </c>
      <c r="I11" s="39">
        <v>2024</v>
      </c>
      <c r="J11" s="41" t="s">
        <v>294</v>
      </c>
      <c r="L11" s="36"/>
      <c r="M11" s="28"/>
      <c r="N11" s="28"/>
      <c r="Q11" s="29"/>
      <c r="R11" s="29"/>
      <c r="S11" s="29"/>
    </row>
    <row r="12" spans="1:19" s="27" customFormat="1" ht="52.5" customHeight="1" x14ac:dyDescent="0.3">
      <c r="A12" s="34" t="s">
        <v>570</v>
      </c>
      <c r="B12" s="49">
        <v>179.96</v>
      </c>
      <c r="C12" s="39" t="s">
        <v>350</v>
      </c>
      <c r="D12" s="39" t="s">
        <v>311</v>
      </c>
      <c r="E12" s="40">
        <v>48529824000180</v>
      </c>
      <c r="F12" s="38" t="s">
        <v>571</v>
      </c>
      <c r="G12" s="67" t="s">
        <v>572</v>
      </c>
      <c r="H12" s="39" t="s">
        <v>95</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573</v>
      </c>
      <c r="B15" s="49">
        <v>380</v>
      </c>
      <c r="C15" s="65" t="s">
        <v>394</v>
      </c>
      <c r="D15" s="75" t="s">
        <v>412</v>
      </c>
      <c r="E15" s="93" t="s">
        <v>574</v>
      </c>
      <c r="F15" s="94"/>
      <c r="G15" s="30"/>
      <c r="H15" s="30"/>
      <c r="I15" s="30"/>
      <c r="J15" s="30"/>
      <c r="L15" s="73"/>
      <c r="M15" s="33"/>
      <c r="N15" s="33"/>
      <c r="Q15" s="32"/>
      <c r="R15" s="32"/>
      <c r="S15" s="32"/>
    </row>
    <row r="16" spans="1:19" s="27" customFormat="1" ht="52.5" customHeight="1" x14ac:dyDescent="0.35">
      <c r="A16" s="34" t="s">
        <v>575</v>
      </c>
      <c r="B16" s="49">
        <v>389.99</v>
      </c>
      <c r="C16" s="65" t="s">
        <v>394</v>
      </c>
      <c r="D16" s="75" t="s">
        <v>462</v>
      </c>
      <c r="E16" s="93" t="s">
        <v>576</v>
      </c>
      <c r="F16" s="94"/>
      <c r="G16" s="30"/>
      <c r="H16" s="30"/>
      <c r="I16" s="30"/>
      <c r="J16" s="30"/>
      <c r="L16" s="73"/>
      <c r="M16" s="33"/>
      <c r="N16" s="33"/>
      <c r="Q16" s="32"/>
      <c r="R16" s="32"/>
      <c r="S16" s="32"/>
    </row>
    <row r="17" spans="1:19" s="27" customFormat="1" ht="52.5" customHeight="1" x14ac:dyDescent="0.35">
      <c r="A17" s="34" t="s">
        <v>577</v>
      </c>
      <c r="B17" s="49">
        <v>201.83</v>
      </c>
      <c r="C17" s="65" t="s">
        <v>394</v>
      </c>
      <c r="D17" s="75" t="s">
        <v>578</v>
      </c>
      <c r="E17" s="93" t="s">
        <v>579</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61.54</v>
      </c>
      <c r="B5" s="119">
        <f>IFERROR(MEDIAN(B7:B1048576),0)</f>
        <v>64.819999999999993</v>
      </c>
      <c r="C5" s="114"/>
      <c r="D5" s="119">
        <f>IFERROR(AVERAGEIFS(B7:B1048576,B7:B1048576,"&lt;"&amp;(A5+IFERROR(_xlfn.STDEV.S(B7:B1048576),0)),B7:B1048576,"&gt;"&amp;(A5-IFERROR(_xlfn.STDEV.S(B7:B1048576),0))),0)</f>
        <v>67.36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580</v>
      </c>
      <c r="B11" s="49">
        <v>49.9</v>
      </c>
      <c r="C11" s="65" t="s">
        <v>394</v>
      </c>
      <c r="D11" s="75" t="s">
        <v>581</v>
      </c>
      <c r="E11" s="93" t="s">
        <v>582</v>
      </c>
      <c r="F11" s="94"/>
      <c r="G11" s="30"/>
      <c r="H11" s="30"/>
      <c r="I11" s="30"/>
      <c r="J11" s="30"/>
      <c r="L11" s="73"/>
      <c r="M11" s="33"/>
      <c r="N11" s="33"/>
      <c r="Q11" s="32"/>
      <c r="R11" s="32"/>
      <c r="S11" s="32"/>
    </row>
    <row r="12" spans="1:19" s="27" customFormat="1" ht="52.5" customHeight="1" x14ac:dyDescent="0.35">
      <c r="A12" s="34" t="s">
        <v>583</v>
      </c>
      <c r="B12" s="49">
        <v>69.900000000000006</v>
      </c>
      <c r="C12" s="65" t="s">
        <v>584</v>
      </c>
      <c r="D12" s="75" t="s">
        <v>412</v>
      </c>
      <c r="E12" s="93" t="s">
        <v>585</v>
      </c>
      <c r="F12" s="94"/>
      <c r="G12" s="30"/>
      <c r="H12" s="30"/>
      <c r="I12" s="30"/>
      <c r="J12" s="30"/>
      <c r="L12" s="73"/>
      <c r="M12" s="33"/>
      <c r="N12" s="33"/>
      <c r="Q12" s="32"/>
      <c r="R12" s="32"/>
      <c r="S12" s="32"/>
    </row>
    <row r="13" spans="1:19" s="27" customFormat="1" ht="52.5" customHeight="1" x14ac:dyDescent="0.35">
      <c r="A13" s="34" t="s">
        <v>586</v>
      </c>
      <c r="B13" s="49">
        <v>64.819999999999993</v>
      </c>
      <c r="C13" s="65" t="s">
        <v>587</v>
      </c>
      <c r="D13" s="75" t="s">
        <v>399</v>
      </c>
      <c r="E13" s="93" t="s">
        <v>588</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322.26500000000004</v>
      </c>
      <c r="B5" s="119">
        <f>IFERROR(MEDIAN(B7:B1048576),0)</f>
        <v>320.7</v>
      </c>
      <c r="C5" s="114"/>
      <c r="D5" s="119">
        <f>IFERROR(AVERAGEIFS(B7:B1048576,B7:B1048576,"&lt;"&amp;(A5+IFERROR(_xlfn.STDEV.S(B7:B1048576),0)),B7:B1048576,"&gt;"&amp;(A5-IFERROR(_xlfn.STDEV.S(B7:B1048576),0))),0)</f>
        <v>320.7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589</v>
      </c>
      <c r="B11" s="49">
        <v>359</v>
      </c>
      <c r="C11" s="65" t="s">
        <v>394</v>
      </c>
      <c r="D11" s="75" t="s">
        <v>412</v>
      </c>
      <c r="E11" s="93" t="s">
        <v>590</v>
      </c>
      <c r="F11" s="94"/>
      <c r="G11" s="30"/>
      <c r="H11" s="30"/>
      <c r="I11" s="30"/>
      <c r="J11" s="30"/>
      <c r="L11" s="73"/>
      <c r="M11" s="33"/>
      <c r="N11" s="33"/>
      <c r="Q11" s="32"/>
      <c r="R11" s="32"/>
      <c r="S11" s="32"/>
    </row>
    <row r="12" spans="1:19" s="27" customFormat="1" ht="52.5" customHeight="1" x14ac:dyDescent="0.35">
      <c r="A12" s="34" t="s">
        <v>591</v>
      </c>
      <c r="B12" s="49">
        <v>288.66000000000003</v>
      </c>
      <c r="C12" s="65" t="s">
        <v>394</v>
      </c>
      <c r="D12" s="75" t="s">
        <v>581</v>
      </c>
      <c r="E12" s="93" t="s">
        <v>592</v>
      </c>
      <c r="F12" s="94"/>
      <c r="G12" s="30"/>
      <c r="H12" s="30"/>
      <c r="I12" s="30"/>
      <c r="J12" s="30"/>
      <c r="L12" s="73"/>
      <c r="M12" s="33"/>
      <c r="N12" s="33"/>
      <c r="Q12" s="32"/>
      <c r="R12" s="32"/>
      <c r="S12" s="32"/>
    </row>
    <row r="13" spans="1:19" s="27" customFormat="1" ht="52.5" customHeight="1" x14ac:dyDescent="0.35">
      <c r="A13" s="34" t="s">
        <v>593</v>
      </c>
      <c r="B13" s="49">
        <v>314.70999999999998</v>
      </c>
      <c r="C13" s="65" t="s">
        <v>594</v>
      </c>
      <c r="D13" s="75" t="s">
        <v>423</v>
      </c>
      <c r="E13" s="93" t="s">
        <v>595</v>
      </c>
      <c r="F13" s="94"/>
      <c r="G13" s="30"/>
      <c r="H13" s="30"/>
      <c r="I13" s="30"/>
      <c r="J13" s="30"/>
      <c r="L13" s="73"/>
      <c r="M13" s="33"/>
      <c r="N13" s="33"/>
      <c r="Q13" s="32"/>
      <c r="R13" s="32"/>
      <c r="S13" s="32"/>
    </row>
    <row r="14" spans="1:19" s="27" customFormat="1" ht="52.5" customHeight="1" x14ac:dyDescent="0.35">
      <c r="A14" s="34" t="s">
        <v>589</v>
      </c>
      <c r="B14" s="49">
        <v>326.69</v>
      </c>
      <c r="C14" s="65" t="s">
        <v>596</v>
      </c>
      <c r="D14" s="75" t="s">
        <v>597</v>
      </c>
      <c r="E14" s="93" t="s">
        <v>598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12.806000000000001</v>
      </c>
      <c r="B5" s="119">
        <f>IFERROR(MEDIAN(B7:B1048576),0)</f>
        <v>10.039999999999999</v>
      </c>
      <c r="C5" s="114"/>
      <c r="D5" s="119">
        <f>IFERROR(AVERAGEIFS(B7:B1048576,B7:B1048576,"&lt;"&amp;(A5+IFERROR(_xlfn.STDEV.S(B7:B1048576),0)),B7:B1048576,"&gt;"&amp;(A5-IFERROR(_xlfn.STDEV.S(B7:B1048576),0))),0)</f>
        <v>10.807499999999999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599</v>
      </c>
      <c r="B9" s="49">
        <v>9.5</v>
      </c>
      <c r="C9" s="39" t="s">
        <v>72</v>
      </c>
      <c r="D9" s="39" t="s">
        <v>283</v>
      </c>
      <c r="E9" s="40">
        <v>35940241000103</v>
      </c>
      <c r="F9" s="38" t="s">
        <v>402</v>
      </c>
      <c r="G9" s="67" t="s">
        <v>285</v>
      </c>
      <c r="H9" s="39" t="s">
        <v>83</v>
      </c>
      <c r="I9" s="39">
        <v>2024</v>
      </c>
      <c r="J9" s="41" t="s">
        <v>290</v>
      </c>
      <c r="L9" s="36"/>
      <c r="M9" s="28"/>
      <c r="N9" s="28"/>
      <c r="Q9" s="29"/>
      <c r="R9" s="29"/>
      <c r="S9" s="29"/>
    </row>
    <row r="10" spans="1:19" s="27" customFormat="1" ht="52.5" customHeight="1" x14ac:dyDescent="0.3">
      <c r="A10" s="34" t="s">
        <v>600</v>
      </c>
      <c r="B10" s="49">
        <v>10.039999999999999</v>
      </c>
      <c r="C10" s="39" t="s">
        <v>340</v>
      </c>
      <c r="D10" s="39" t="s">
        <v>341</v>
      </c>
      <c r="E10" s="40">
        <v>81861833000149</v>
      </c>
      <c r="F10" s="38" t="s">
        <v>601</v>
      </c>
      <c r="G10" s="67" t="s">
        <v>602</v>
      </c>
      <c r="H10" s="39" t="s">
        <v>603</v>
      </c>
      <c r="I10" s="39" t="s">
        <v>365</v>
      </c>
      <c r="J10" s="41" t="s">
        <v>392</v>
      </c>
      <c r="L10" s="36"/>
      <c r="M10" s="28"/>
      <c r="N10" s="28"/>
      <c r="Q10" s="29"/>
      <c r="R10" s="29"/>
      <c r="S10" s="29"/>
    </row>
    <row r="11" spans="1:19" s="27" customFormat="1" ht="52.5" customHeight="1" x14ac:dyDescent="0.3">
      <c r="A11" s="34" t="s">
        <v>604</v>
      </c>
      <c r="B11" s="49">
        <v>8.69</v>
      </c>
      <c r="C11" s="39" t="s">
        <v>605</v>
      </c>
      <c r="D11" s="39" t="s">
        <v>311</v>
      </c>
      <c r="E11" s="40">
        <v>49153779000174</v>
      </c>
      <c r="F11" s="38" t="s">
        <v>606</v>
      </c>
      <c r="G11" s="67" t="s">
        <v>607</v>
      </c>
      <c r="H11" s="39" t="s">
        <v>160</v>
      </c>
      <c r="I11" s="39">
        <v>2024</v>
      </c>
      <c r="J11" s="41" t="s">
        <v>315</v>
      </c>
      <c r="L11" s="36"/>
      <c r="M11" s="28"/>
      <c r="N11" s="28"/>
      <c r="Q11" s="29"/>
      <c r="R11" s="29"/>
      <c r="S11" s="29"/>
    </row>
    <row r="12" spans="1:19" s="27" customFormat="1" ht="52.5" customHeight="1" x14ac:dyDescent="0.3">
      <c r="A12" s="34" t="s">
        <v>608</v>
      </c>
      <c r="B12" s="49">
        <v>20.8</v>
      </c>
      <c r="C12" s="39" t="s">
        <v>350</v>
      </c>
      <c r="D12" s="39" t="s">
        <v>311</v>
      </c>
      <c r="E12" s="40">
        <v>5745318000115</v>
      </c>
      <c r="F12" s="38" t="s">
        <v>609</v>
      </c>
      <c r="G12" s="67" t="s">
        <v>610</v>
      </c>
      <c r="H12" s="39" t="s">
        <v>434</v>
      </c>
      <c r="I12" s="39">
        <v>2024</v>
      </c>
      <c r="J12" s="41" t="s">
        <v>315</v>
      </c>
      <c r="L12" s="36"/>
      <c r="M12" s="28"/>
      <c r="N12" s="28"/>
      <c r="Q12" s="29"/>
      <c r="R12" s="29"/>
      <c r="S12" s="29"/>
    </row>
    <row r="13" spans="1:19" s="27" customFormat="1" ht="52.5" customHeight="1" x14ac:dyDescent="0.3">
      <c r="A13" s="34" t="s">
        <v>611</v>
      </c>
      <c r="B13" s="49">
        <v>15</v>
      </c>
      <c r="C13" s="39" t="s">
        <v>72</v>
      </c>
      <c r="D13" s="39" t="s">
        <v>283</v>
      </c>
      <c r="E13" s="40">
        <v>45163905000110</v>
      </c>
      <c r="F13" s="38" t="s">
        <v>568</v>
      </c>
      <c r="G13" s="67" t="s">
        <v>612</v>
      </c>
      <c r="H13" s="39" t="s">
        <v>387</v>
      </c>
      <c r="I13" s="39">
        <v>2024</v>
      </c>
      <c r="J13" s="41" t="s">
        <v>294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36.88666666666667</v>
      </c>
      <c r="B5" s="119">
        <f>IFERROR(MEDIAN(B7:B1048576),0)</f>
        <v>37.495000000000005</v>
      </c>
      <c r="C5" s="114"/>
      <c r="D5" s="119">
        <f>IFERROR(AVERAGEIFS(B7:B1048576,B7:B1048576,"&lt;"&amp;(A5+IFERROR(_xlfn.STDEV.S(B7:B1048576),0)),B7:B1048576,"&gt;"&amp;(A5-IFERROR(_xlfn.STDEV.S(B7:B1048576),0))),0)</f>
        <v>37.46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613</v>
      </c>
      <c r="B9" s="49">
        <v>29.85</v>
      </c>
      <c r="C9" s="39" t="s">
        <v>350</v>
      </c>
      <c r="D9" s="39" t="s">
        <v>311</v>
      </c>
      <c r="E9" s="40">
        <v>7287798000143</v>
      </c>
      <c r="F9" s="38" t="s">
        <v>614</v>
      </c>
      <c r="G9" s="67" t="s">
        <v>615</v>
      </c>
      <c r="H9" s="39" t="s">
        <v>616</v>
      </c>
      <c r="I9" s="39">
        <v>2024</v>
      </c>
      <c r="J9" s="41" t="s">
        <v>315</v>
      </c>
      <c r="L9" s="36"/>
      <c r="M9" s="28"/>
      <c r="N9" s="28"/>
      <c r="Q9" s="29"/>
      <c r="R9" s="29"/>
      <c r="S9" s="29"/>
    </row>
    <row r="10" spans="1:19" s="27" customFormat="1" ht="52.5" customHeight="1" x14ac:dyDescent="0.3">
      <c r="A10" s="34" t="s">
        <v>617</v>
      </c>
      <c r="B10" s="49">
        <v>35</v>
      </c>
      <c r="C10" s="39" t="s">
        <v>72</v>
      </c>
      <c r="D10" s="39" t="s">
        <v>341</v>
      </c>
      <c r="E10" s="40">
        <v>7834581000106</v>
      </c>
      <c r="F10" s="38" t="s">
        <v>618</v>
      </c>
      <c r="G10" s="67" t="s">
        <v>619</v>
      </c>
      <c r="H10" s="39" t="s">
        <v>620</v>
      </c>
      <c r="I10" s="39" t="s">
        <v>365</v>
      </c>
      <c r="J10" s="41" t="s">
        <v>392</v>
      </c>
      <c r="L10" s="36"/>
      <c r="M10" s="28"/>
      <c r="N10" s="28"/>
      <c r="Q10" s="29"/>
      <c r="R10" s="29"/>
      <c r="S10" s="29"/>
    </row>
    <row r="11" spans="1:19" s="27" customFormat="1" ht="52.5" customHeight="1" x14ac:dyDescent="0.3">
      <c r="A11" s="34" t="s">
        <v>621</v>
      </c>
      <c r="B11" s="49">
        <v>21.95</v>
      </c>
      <c r="C11" s="39" t="s">
        <v>340</v>
      </c>
      <c r="D11" s="39" t="s">
        <v>341</v>
      </c>
      <c r="E11" s="40">
        <v>1669984000160</v>
      </c>
      <c r="F11" s="38" t="s">
        <v>622</v>
      </c>
      <c r="G11" s="67" t="s">
        <v>623</v>
      </c>
      <c r="H11" s="39" t="s">
        <v>624</v>
      </c>
      <c r="I11" s="39" t="s">
        <v>365</v>
      </c>
      <c r="J11" s="41" t="s">
        <v>345</v>
      </c>
      <c r="L11" s="36"/>
      <c r="M11" s="28"/>
      <c r="N11" s="28"/>
      <c r="Q11" s="29"/>
      <c r="R11" s="29"/>
      <c r="S11" s="29"/>
    </row>
    <row r="12" spans="1:19" s="27" customFormat="1" ht="52.5" customHeight="1" x14ac:dyDescent="0.3">
      <c r="A12" s="34" t="s">
        <v>625</v>
      </c>
      <c r="B12" s="49">
        <v>45</v>
      </c>
      <c r="C12" s="39" t="s">
        <v>72</v>
      </c>
      <c r="D12" s="39" t="s">
        <v>341</v>
      </c>
      <c r="E12" s="40">
        <v>7834581000106</v>
      </c>
      <c r="F12" s="38" t="s">
        <v>626</v>
      </c>
      <c r="G12" s="67" t="s">
        <v>627</v>
      </c>
      <c r="H12" s="39" t="s">
        <v>628</v>
      </c>
      <c r="I12" s="39" t="s">
        <v>365</v>
      </c>
      <c r="J12" s="41" t="s">
        <v>392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629</v>
      </c>
      <c r="B15" s="49">
        <v>49.53</v>
      </c>
      <c r="C15" s="65" t="s">
        <v>394</v>
      </c>
      <c r="D15" s="75" t="s">
        <v>462</v>
      </c>
      <c r="E15" s="93" t="s">
        <v>630</v>
      </c>
      <c r="F15" s="94"/>
      <c r="G15" s="30"/>
      <c r="H15" s="30"/>
      <c r="I15" s="30"/>
      <c r="J15" s="30"/>
      <c r="L15" s="73"/>
      <c r="M15" s="33"/>
      <c r="N15" s="33"/>
      <c r="Q15" s="32"/>
      <c r="R15" s="32"/>
      <c r="S15" s="32"/>
    </row>
    <row r="16" spans="1:19" s="27" customFormat="1" ht="52.5" customHeight="1" x14ac:dyDescent="0.35">
      <c r="A16" s="34" t="s">
        <v>631</v>
      </c>
      <c r="B16" s="49">
        <v>39.99</v>
      </c>
      <c r="C16" s="65" t="s">
        <v>394</v>
      </c>
      <c r="D16" s="75" t="s">
        <v>581</v>
      </c>
      <c r="E16" s="93" t="s">
        <v>632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127.28999999999999</v>
      </c>
      <c r="B5" s="119">
        <f>IFERROR(MEDIAN(B7:B1048576),0)</f>
        <v>122.55</v>
      </c>
      <c r="C5" s="114"/>
      <c r="D5" s="119">
        <f>IFERROR(AVERAGEIFS(B7:B1048576,B7:B1048576,"&lt;"&amp;(A5+IFERROR(_xlfn.STDEV.S(B7:B1048576),0)),B7:B1048576,"&gt;"&amp;(A5-IFERROR(_xlfn.STDEV.S(B7:B1048576),0))),0)</f>
        <v>119.1125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633</v>
      </c>
      <c r="B9" s="49">
        <v>160</v>
      </c>
      <c r="C9" s="39" t="s">
        <v>350</v>
      </c>
      <c r="D9" s="39" t="s">
        <v>311</v>
      </c>
      <c r="E9" s="40">
        <v>20758465000113</v>
      </c>
      <c r="F9" s="38" t="s">
        <v>502</v>
      </c>
      <c r="G9" s="67" t="s">
        <v>634</v>
      </c>
      <c r="H9" s="39" t="s">
        <v>125</v>
      </c>
      <c r="I9" s="39">
        <v>2024</v>
      </c>
      <c r="J9" s="41" t="s">
        <v>315</v>
      </c>
      <c r="L9" s="36"/>
      <c r="M9" s="28"/>
      <c r="N9" s="28"/>
      <c r="Q9" s="29"/>
      <c r="R9" s="29"/>
      <c r="S9" s="29"/>
    </row>
    <row r="10" spans="1:19" s="27" customFormat="1" ht="52.5" customHeight="1" x14ac:dyDescent="0.3">
      <c r="A10" s="34" t="s">
        <v>635</v>
      </c>
      <c r="B10" s="49">
        <v>128</v>
      </c>
      <c r="C10" s="39" t="s">
        <v>350</v>
      </c>
      <c r="D10" s="39" t="s">
        <v>311</v>
      </c>
      <c r="E10" s="40">
        <v>66143678000131</v>
      </c>
      <c r="F10" s="38" t="s">
        <v>636</v>
      </c>
      <c r="G10" s="67" t="s">
        <v>637</v>
      </c>
      <c r="H10" s="39" t="s">
        <v>83</v>
      </c>
      <c r="I10" s="39">
        <v>2024</v>
      </c>
      <c r="J10" s="41" t="s">
        <v>315</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638</v>
      </c>
      <c r="B13" s="49">
        <v>109.9</v>
      </c>
      <c r="C13" s="65" t="s">
        <v>394</v>
      </c>
      <c r="D13" s="75" t="s">
        <v>581</v>
      </c>
      <c r="E13" s="93" t="s">
        <v>639</v>
      </c>
      <c r="F13" s="94"/>
      <c r="G13" s="30"/>
      <c r="H13" s="30"/>
      <c r="I13" s="30"/>
      <c r="J13" s="30"/>
      <c r="L13" s="73"/>
      <c r="M13" s="33"/>
      <c r="N13" s="33"/>
      <c r="Q13" s="32"/>
      <c r="R13" s="32"/>
      <c r="S13" s="32"/>
    </row>
    <row r="14" spans="1:19" s="27" customFormat="1" ht="52.5" customHeight="1" x14ac:dyDescent="0.35">
      <c r="A14" s="34" t="s">
        <v>640</v>
      </c>
      <c r="B14" s="49">
        <v>122.55</v>
      </c>
      <c r="C14" s="65" t="s">
        <v>394</v>
      </c>
      <c r="D14" s="75" t="s">
        <v>641</v>
      </c>
      <c r="E14" s="93" t="s">
        <v>642</v>
      </c>
      <c r="F14" s="94"/>
      <c r="G14" s="30"/>
      <c r="H14" s="30"/>
      <c r="I14" s="30"/>
      <c r="J14" s="30"/>
      <c r="L14" s="73"/>
      <c r="M14" s="33"/>
      <c r="N14" s="33"/>
      <c r="Q14" s="32"/>
      <c r="R14" s="32"/>
      <c r="S14" s="32"/>
    </row>
    <row r="15" spans="1:19" s="27" customFormat="1" ht="52.5" customHeight="1" x14ac:dyDescent="0.35">
      <c r="A15" s="34" t="s">
        <v>638</v>
      </c>
      <c r="B15" s="49">
        <v>116</v>
      </c>
      <c r="C15" s="65" t="s">
        <v>643</v>
      </c>
      <c r="D15" s="75" t="s">
        <v>412</v>
      </c>
      <c r="E15" s="93" t="s">
        <v>644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120.73428571428572</v>
      </c>
      <c r="B5" s="119">
        <f>IFERROR(MEDIAN(B7:B1048576),0)</f>
        <v>119.99</v>
      </c>
      <c r="C5" s="114"/>
      <c r="D5" s="119">
        <f>IFERROR(AVERAGEIFS(B7:B1048576,B7:B1048576,"&lt;"&amp;(A5+IFERROR(_xlfn.STDEV.S(B7:B1048576),0)),B7:B1048576,"&gt;"&amp;(A5-IFERROR(_xlfn.STDEV.S(B7:B1048576),0))),0)</f>
        <v>117.048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645</v>
      </c>
      <c r="B9" s="49">
        <v>81.25</v>
      </c>
      <c r="C9" s="39" t="s">
        <v>72</v>
      </c>
      <c r="D9" s="39" t="s">
        <v>283</v>
      </c>
      <c r="E9" s="40">
        <v>28584842000238</v>
      </c>
      <c r="F9" s="38" t="s">
        <v>548</v>
      </c>
      <c r="G9" s="67" t="s">
        <v>646</v>
      </c>
      <c r="H9" s="39" t="s">
        <v>145</v>
      </c>
      <c r="I9" s="39">
        <v>2024</v>
      </c>
      <c r="J9" s="41" t="s">
        <v>294</v>
      </c>
      <c r="L9" s="36"/>
      <c r="M9" s="28"/>
      <c r="N9" s="28"/>
      <c r="Q9" s="29"/>
      <c r="R9" s="29"/>
      <c r="S9" s="29"/>
    </row>
    <row r="10" spans="1:19" s="27" customFormat="1" ht="52.5" customHeight="1" x14ac:dyDescent="0.3">
      <c r="A10" s="34" t="s">
        <v>647</v>
      </c>
      <c r="B10" s="49">
        <v>69.900000000000006</v>
      </c>
      <c r="C10" s="39" t="s">
        <v>350</v>
      </c>
      <c r="D10" s="39" t="s">
        <v>311</v>
      </c>
      <c r="E10" s="40">
        <v>14208959000121</v>
      </c>
      <c r="F10" s="38" t="s">
        <v>648</v>
      </c>
      <c r="G10" s="67" t="s">
        <v>649</v>
      </c>
      <c r="H10" s="39" t="s">
        <v>83</v>
      </c>
      <c r="I10" s="39">
        <v>2024</v>
      </c>
      <c r="J10" s="41" t="s">
        <v>315</v>
      </c>
      <c r="L10" s="36"/>
      <c r="M10" s="28"/>
      <c r="N10" s="28"/>
      <c r="Q10" s="29"/>
      <c r="R10" s="29"/>
      <c r="S10" s="29"/>
    </row>
    <row r="11" spans="1:19" s="27" customFormat="1" ht="52.5" customHeight="1" x14ac:dyDescent="0.3">
      <c r="A11" s="34" t="s">
        <v>650</v>
      </c>
      <c r="B11" s="49">
        <v>149</v>
      </c>
      <c r="C11" s="39" t="s">
        <v>72</v>
      </c>
      <c r="D11" s="39" t="s">
        <v>283</v>
      </c>
      <c r="E11" s="40">
        <v>5675120000102</v>
      </c>
      <c r="F11" s="38" t="s">
        <v>651</v>
      </c>
      <c r="G11" s="67" t="s">
        <v>652</v>
      </c>
      <c r="H11" s="39" t="s">
        <v>103</v>
      </c>
      <c r="I11" s="39">
        <v>2024</v>
      </c>
      <c r="J11" s="41" t="s">
        <v>294</v>
      </c>
      <c r="L11" s="36"/>
      <c r="M11" s="28"/>
      <c r="N11" s="28"/>
      <c r="Q11" s="29"/>
      <c r="R11" s="29"/>
      <c r="S11" s="29"/>
    </row>
    <row r="12" spans="1:19" s="27" customFormat="1" ht="52.5" customHeight="1" x14ac:dyDescent="0.3">
      <c r="A12" s="34" t="s">
        <v>653</v>
      </c>
      <c r="B12" s="49">
        <v>115</v>
      </c>
      <c r="C12" s="39" t="s">
        <v>350</v>
      </c>
      <c r="D12" s="39" t="s">
        <v>311</v>
      </c>
      <c r="E12" s="40">
        <v>40315132000127</v>
      </c>
      <c r="F12" s="38" t="s">
        <v>654</v>
      </c>
      <c r="G12" s="67" t="s">
        <v>655</v>
      </c>
      <c r="H12" s="39" t="s">
        <v>141</v>
      </c>
      <c r="I12" s="39">
        <v>2024</v>
      </c>
      <c r="J12" s="41" t="s">
        <v>315</v>
      </c>
      <c r="L12" s="36"/>
      <c r="M12" s="28"/>
      <c r="N12" s="28"/>
      <c r="Q12" s="29"/>
      <c r="R12" s="29"/>
      <c r="S12" s="29"/>
    </row>
    <row r="13" spans="1:19" s="27" customFormat="1" ht="52.5" customHeight="1" x14ac:dyDescent="0.3">
      <c r="A13" s="34" t="s">
        <v>656</v>
      </c>
      <c r="B13" s="49">
        <v>190</v>
      </c>
      <c r="C13" s="39" t="s">
        <v>72</v>
      </c>
      <c r="D13" s="39" t="s">
        <v>283</v>
      </c>
      <c r="E13" s="40">
        <v>42921840000137</v>
      </c>
      <c r="F13" s="38" t="s">
        <v>606</v>
      </c>
      <c r="G13" s="67" t="s">
        <v>534</v>
      </c>
      <c r="H13" s="39" t="s">
        <v>167</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657</v>
      </c>
      <c r="B16" s="49">
        <v>119.99</v>
      </c>
      <c r="C16" s="65" t="s">
        <v>394</v>
      </c>
      <c r="D16" s="75" t="s">
        <v>462</v>
      </c>
      <c r="E16" s="93" t="s">
        <v>658</v>
      </c>
      <c r="F16" s="94"/>
      <c r="G16" s="30"/>
      <c r="H16" s="30"/>
      <c r="I16" s="30"/>
      <c r="J16" s="30"/>
      <c r="L16" s="73"/>
      <c r="M16" s="33"/>
      <c r="N16" s="33"/>
      <c r="Q16" s="32"/>
      <c r="R16" s="32"/>
      <c r="S16" s="32"/>
    </row>
    <row r="17" spans="1:19" s="27" customFormat="1" ht="52.5" customHeight="1" x14ac:dyDescent="0.35">
      <c r="A17" s="34" t="s">
        <v>659</v>
      </c>
      <c r="B17" s="49">
        <v>120</v>
      </c>
      <c r="C17" s="65" t="s">
        <v>394</v>
      </c>
      <c r="D17" s="75" t="s">
        <v>412</v>
      </c>
      <c r="E17" s="93" t="s">
        <v>660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21.207999999999998</v>
      </c>
      <c r="B5" s="119">
        <f>IFERROR(MEDIAN(B7:B1048576),0)</f>
        <v>10</v>
      </c>
      <c r="C5" s="114"/>
      <c r="D5" s="119">
        <f>IFERROR(AVERAGEIFS(B7:B1048576,B7:B1048576,"&lt;"&amp;(A5+IFERROR(_xlfn.STDEV.S(B7:B1048576),0)),B7:B1048576,"&gt;"&amp;(A5-IFERROR(_xlfn.STDEV.S(B7:B1048576),0))),0)</f>
        <v>14.797499999999999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661</v>
      </c>
      <c r="B9" s="49">
        <v>2.5</v>
      </c>
      <c r="C9" s="39" t="s">
        <v>72</v>
      </c>
      <c r="D9" s="39" t="s">
        <v>283</v>
      </c>
      <c r="E9" s="40">
        <v>28584842000238</v>
      </c>
      <c r="F9" s="38" t="s">
        <v>662</v>
      </c>
      <c r="G9" s="67" t="s">
        <v>663</v>
      </c>
      <c r="H9" s="39" t="s">
        <v>141</v>
      </c>
      <c r="I9" s="39">
        <v>2024</v>
      </c>
      <c r="J9" s="41" t="s">
        <v>294</v>
      </c>
      <c r="L9" s="36"/>
      <c r="M9" s="28"/>
      <c r="N9" s="28"/>
      <c r="Q9" s="29"/>
      <c r="R9" s="29"/>
      <c r="S9" s="29"/>
    </row>
    <row r="10" spans="1:19" s="27" customFormat="1" ht="52.5" customHeight="1" x14ac:dyDescent="0.3">
      <c r="A10" s="34" t="s">
        <v>664</v>
      </c>
      <c r="B10" s="49">
        <v>46.85</v>
      </c>
      <c r="C10" s="39" t="s">
        <v>350</v>
      </c>
      <c r="D10" s="39" t="s">
        <v>311</v>
      </c>
      <c r="E10" s="40">
        <v>53148345000153</v>
      </c>
      <c r="F10" s="38" t="s">
        <v>606</v>
      </c>
      <c r="G10" s="67" t="s">
        <v>665</v>
      </c>
      <c r="H10" s="39" t="s">
        <v>666</v>
      </c>
      <c r="I10" s="39">
        <v>2024</v>
      </c>
      <c r="J10" s="41" t="s">
        <v>315</v>
      </c>
      <c r="L10" s="36"/>
      <c r="M10" s="28"/>
      <c r="N10" s="28"/>
      <c r="Q10" s="29"/>
      <c r="R10" s="29"/>
      <c r="S10" s="29"/>
    </row>
    <row r="11" spans="1:19" s="27" customFormat="1" ht="52.5" customHeight="1" x14ac:dyDescent="0.3">
      <c r="A11" s="34" t="s">
        <v>667</v>
      </c>
      <c r="B11" s="49">
        <v>37</v>
      </c>
      <c r="C11" s="39" t="s">
        <v>350</v>
      </c>
      <c r="D11" s="39" t="s">
        <v>311</v>
      </c>
      <c r="E11" s="40">
        <v>40497922000170</v>
      </c>
      <c r="F11" s="38" t="s">
        <v>668</v>
      </c>
      <c r="G11" s="67" t="s">
        <v>669</v>
      </c>
      <c r="H11" s="39" t="s">
        <v>95</v>
      </c>
      <c r="I11" s="39">
        <v>2024</v>
      </c>
      <c r="J11" s="41" t="s">
        <v>315</v>
      </c>
      <c r="L11" s="36"/>
      <c r="M11" s="28"/>
      <c r="N11" s="28"/>
      <c r="Q11" s="29"/>
      <c r="R11" s="29"/>
      <c r="S11" s="29"/>
    </row>
    <row r="12" spans="1:19" s="27" customFormat="1" ht="52.5" customHeight="1" x14ac:dyDescent="0.3">
      <c r="A12" s="34" t="s">
        <v>670</v>
      </c>
      <c r="B12" s="49">
        <v>9.69</v>
      </c>
      <c r="C12" s="39" t="s">
        <v>468</v>
      </c>
      <c r="D12" s="39" t="s">
        <v>311</v>
      </c>
      <c r="E12" s="40">
        <v>47276317000119</v>
      </c>
      <c r="F12" s="38" t="s">
        <v>671</v>
      </c>
      <c r="G12" s="67" t="s">
        <v>672</v>
      </c>
      <c r="H12" s="39" t="s">
        <v>127</v>
      </c>
      <c r="I12" s="39">
        <v>2024</v>
      </c>
      <c r="J12" s="41" t="s">
        <v>315</v>
      </c>
      <c r="L12" s="36"/>
      <c r="M12" s="28"/>
      <c r="N12" s="28"/>
      <c r="Q12" s="29"/>
      <c r="R12" s="29"/>
      <c r="S12" s="29"/>
    </row>
    <row r="13" spans="1:19" s="27" customFormat="1" ht="52.5" customHeight="1" x14ac:dyDescent="0.3">
      <c r="A13" s="34" t="s">
        <v>673</v>
      </c>
      <c r="B13" s="49">
        <v>10</v>
      </c>
      <c r="C13" s="39" t="s">
        <v>468</v>
      </c>
      <c r="D13" s="39" t="s">
        <v>311</v>
      </c>
      <c r="E13" s="40">
        <v>5758832000195</v>
      </c>
      <c r="F13" s="38" t="s">
        <v>674</v>
      </c>
      <c r="G13" s="67" t="s">
        <v>675</v>
      </c>
      <c r="H13" s="39" t="s">
        <v>121</v>
      </c>
      <c r="I13" s="39">
        <v>2024</v>
      </c>
      <c r="J13" s="41" t="s">
        <v>315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B00-000000000000}"/>
  </hyperlinks>
  <pageMargins left="0.4" right="0.4" top="0.6" bottom="0.6" header="0.31496062000000002" footer="0.31496062000000002"/>
  <pageSetup paperSize="9" scale="54" fitToHeight="0" orientation="landscape" cellComments="atEnd"/>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224.77799999999996</v>
      </c>
      <c r="B5" s="119">
        <f>IFERROR(MEDIAN(B7:B1048576),0)</f>
        <v>200</v>
      </c>
      <c r="C5" s="114"/>
      <c r="D5" s="119">
        <f>IFERROR(AVERAGEIFS(B7:B1048576,B7:B1048576,"&lt;"&amp;(A5+IFERROR(_xlfn.STDEV.S(B7:B1048576),0)),B7:B1048576,"&gt;"&amp;(A5-IFERROR(_xlfn.STDEV.S(B7:B1048576),0))),0)</f>
        <v>200.35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676</v>
      </c>
      <c r="B9" s="49">
        <v>161.5</v>
      </c>
      <c r="C9" s="39" t="s">
        <v>350</v>
      </c>
      <c r="D9" s="39" t="s">
        <v>311</v>
      </c>
      <c r="E9" s="40">
        <v>30842576000167</v>
      </c>
      <c r="F9" s="38" t="s">
        <v>677</v>
      </c>
      <c r="G9" s="67" t="s">
        <v>678</v>
      </c>
      <c r="H9" s="39" t="s">
        <v>158</v>
      </c>
      <c r="I9" s="39">
        <v>2024</v>
      </c>
      <c r="J9" s="41" t="s">
        <v>315</v>
      </c>
      <c r="L9" s="36"/>
      <c r="M9" s="28"/>
      <c r="N9" s="28"/>
      <c r="Q9" s="29"/>
      <c r="R9" s="29"/>
      <c r="S9" s="29"/>
    </row>
    <row r="10" spans="1:19" s="27" customFormat="1" ht="52.5" customHeight="1" x14ac:dyDescent="0.3">
      <c r="A10" s="34" t="s">
        <v>679</v>
      </c>
      <c r="B10" s="49">
        <v>200</v>
      </c>
      <c r="C10" s="39" t="s">
        <v>72</v>
      </c>
      <c r="D10" s="39" t="s">
        <v>341</v>
      </c>
      <c r="E10" s="40">
        <v>28584842000238</v>
      </c>
      <c r="F10" s="38" t="s">
        <v>680</v>
      </c>
      <c r="G10" s="67" t="s">
        <v>681</v>
      </c>
      <c r="H10" s="39" t="s">
        <v>365</v>
      </c>
      <c r="I10" s="39" t="s">
        <v>365</v>
      </c>
      <c r="J10" s="41" t="s">
        <v>345</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682</v>
      </c>
      <c r="B13" s="49">
        <v>169.9</v>
      </c>
      <c r="C13" s="65" t="s">
        <v>683</v>
      </c>
      <c r="D13" s="75" t="s">
        <v>462</v>
      </c>
      <c r="E13" s="93" t="s">
        <v>684</v>
      </c>
      <c r="F13" s="94"/>
      <c r="G13" s="30"/>
      <c r="H13" s="30"/>
      <c r="I13" s="30"/>
      <c r="J13" s="30"/>
      <c r="L13" s="73"/>
      <c r="M13" s="33"/>
      <c r="N13" s="33"/>
      <c r="Q13" s="32"/>
      <c r="R13" s="32"/>
      <c r="S13" s="32"/>
    </row>
    <row r="14" spans="1:19" s="27" customFormat="1" ht="52.5" customHeight="1" x14ac:dyDescent="0.35">
      <c r="A14" s="34" t="s">
        <v>685</v>
      </c>
      <c r="B14" s="49">
        <v>322.49</v>
      </c>
      <c r="C14" s="65" t="s">
        <v>683</v>
      </c>
      <c r="D14" s="75" t="s">
        <v>412</v>
      </c>
      <c r="E14" s="93" t="s">
        <v>686</v>
      </c>
      <c r="F14" s="94"/>
      <c r="G14" s="30"/>
      <c r="H14" s="30"/>
      <c r="I14" s="30"/>
      <c r="J14" s="30"/>
      <c r="L14" s="73"/>
      <c r="M14" s="33"/>
      <c r="N14" s="33"/>
      <c r="Q14" s="32"/>
      <c r="R14" s="32"/>
      <c r="S14" s="32"/>
    </row>
    <row r="15" spans="1:19" s="27" customFormat="1" ht="52.5" customHeight="1" x14ac:dyDescent="0.35">
      <c r="A15" s="34" t="s">
        <v>687</v>
      </c>
      <c r="B15" s="49">
        <v>270</v>
      </c>
      <c r="C15" s="65" t="s">
        <v>688</v>
      </c>
      <c r="D15" s="75" t="s">
        <v>399</v>
      </c>
      <c r="E15" s="93" t="s">
        <v>689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C00-000000000000}"/>
  </hyperlinks>
  <pageMargins left="0.4" right="0.4" top="0.6" bottom="0.6" header="0.31496062000000002" footer="0.31496062000000002"/>
  <pageSetup paperSize="9" scale="54" fitToHeight="0" orientation="landscape" cellComments="atEnd"/>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1.5783333333333334</v>
      </c>
      <c r="B5" s="119">
        <f>IFERROR(MEDIAN(B7:B1048576),0)</f>
        <v>1.1950000000000001</v>
      </c>
      <c r="C5" s="114"/>
      <c r="D5" s="119">
        <f>IFERROR(AVERAGEIFS(B7:B1048576,B7:B1048576,"&lt;"&amp;(A5+IFERROR(_xlfn.STDEV.S(B7:B1048576),0)),B7:B1048576,"&gt;"&amp;(A5-IFERROR(_xlfn.STDEV.S(B7:B1048576),0))),0)</f>
        <v>1.1940000000000002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112</v>
      </c>
      <c r="B9" s="49">
        <v>0.81</v>
      </c>
      <c r="C9" s="39" t="s">
        <v>72</v>
      </c>
      <c r="D9" s="39" t="s">
        <v>283</v>
      </c>
      <c r="E9" s="40">
        <v>47378270000102</v>
      </c>
      <c r="F9" s="38" t="s">
        <v>690</v>
      </c>
      <c r="G9" s="67" t="s">
        <v>691</v>
      </c>
      <c r="H9" s="39" t="s">
        <v>81</v>
      </c>
      <c r="I9" s="39">
        <v>2024</v>
      </c>
      <c r="J9" s="41" t="s">
        <v>294</v>
      </c>
      <c r="L9" s="36"/>
      <c r="M9" s="28"/>
      <c r="N9" s="28"/>
      <c r="Q9" s="29"/>
      <c r="R9" s="29"/>
      <c r="S9" s="29"/>
    </row>
    <row r="10" spans="1:19" s="27" customFormat="1" ht="52.5" customHeight="1" x14ac:dyDescent="0.3">
      <c r="A10" s="34" t="s">
        <v>112</v>
      </c>
      <c r="B10" s="49">
        <v>0.87</v>
      </c>
      <c r="C10" s="39" t="s">
        <v>692</v>
      </c>
      <c r="D10" s="39" t="s">
        <v>341</v>
      </c>
      <c r="E10" s="40">
        <v>28358842000139</v>
      </c>
      <c r="F10" s="38" t="s">
        <v>693</v>
      </c>
      <c r="G10" s="67" t="s">
        <v>694</v>
      </c>
      <c r="H10" s="39" t="s">
        <v>695</v>
      </c>
      <c r="I10" s="39" t="s">
        <v>365</v>
      </c>
      <c r="J10" s="41" t="s">
        <v>345</v>
      </c>
      <c r="L10" s="36"/>
      <c r="M10" s="28"/>
      <c r="N10" s="28"/>
      <c r="Q10" s="29"/>
      <c r="R10" s="29"/>
      <c r="S10" s="29"/>
    </row>
    <row r="11" spans="1:19" s="27" customFormat="1" ht="52.5" customHeight="1" x14ac:dyDescent="0.3">
      <c r="A11" s="34" t="s">
        <v>112</v>
      </c>
      <c r="B11" s="49">
        <v>1.04</v>
      </c>
      <c r="C11" s="39" t="s">
        <v>350</v>
      </c>
      <c r="D11" s="39" t="s">
        <v>311</v>
      </c>
      <c r="E11" s="40">
        <v>32111081000193</v>
      </c>
      <c r="F11" s="38" t="s">
        <v>674</v>
      </c>
      <c r="G11" s="67" t="s">
        <v>696</v>
      </c>
      <c r="H11" s="39" t="s">
        <v>119</v>
      </c>
      <c r="I11" s="39">
        <v>2024</v>
      </c>
      <c r="J11" s="41" t="s">
        <v>315</v>
      </c>
      <c r="L11" s="36"/>
      <c r="M11" s="28"/>
      <c r="N11" s="28"/>
      <c r="Q11" s="29"/>
      <c r="R11" s="29"/>
      <c r="S11" s="29"/>
    </row>
    <row r="12" spans="1:19" s="27" customFormat="1" ht="52.5" customHeight="1" x14ac:dyDescent="0.3">
      <c r="A12" s="34" t="s">
        <v>697</v>
      </c>
      <c r="B12" s="49">
        <v>1.9</v>
      </c>
      <c r="C12" s="39" t="s">
        <v>72</v>
      </c>
      <c r="D12" s="39" t="s">
        <v>283</v>
      </c>
      <c r="E12" s="40" t="s">
        <v>484</v>
      </c>
      <c r="F12" s="38" t="s">
        <v>698</v>
      </c>
      <c r="G12" s="67" t="s">
        <v>699</v>
      </c>
      <c r="H12" s="39" t="s">
        <v>61</v>
      </c>
      <c r="I12" s="39">
        <v>2024</v>
      </c>
      <c r="J12" s="41" t="s">
        <v>286</v>
      </c>
      <c r="L12" s="36"/>
      <c r="M12" s="28"/>
      <c r="N12" s="28"/>
      <c r="Q12" s="29"/>
      <c r="R12" s="29"/>
      <c r="S12" s="29"/>
    </row>
    <row r="13" spans="1:19" s="27" customFormat="1" ht="52.5" customHeight="1" x14ac:dyDescent="0.3">
      <c r="A13" s="34" t="s">
        <v>700</v>
      </c>
      <c r="B13" s="49">
        <v>1.35</v>
      </c>
      <c r="C13" s="39" t="s">
        <v>72</v>
      </c>
      <c r="D13" s="39" t="s">
        <v>283</v>
      </c>
      <c r="E13" s="40">
        <v>20992564000165</v>
      </c>
      <c r="F13" s="38" t="s">
        <v>680</v>
      </c>
      <c r="G13" s="67" t="s">
        <v>701</v>
      </c>
      <c r="H13" s="39" t="s">
        <v>702</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703</v>
      </c>
      <c r="B16" s="49">
        <v>3.5</v>
      </c>
      <c r="C16" s="65" t="s">
        <v>704</v>
      </c>
      <c r="D16" s="75" t="s">
        <v>705</v>
      </c>
      <c r="E16" s="93" t="s">
        <v>706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D00-000000000000}"/>
  </hyperlinks>
  <pageMargins left="0.4" right="0.4" top="0.6" bottom="0.6" header="0.31496062000000002" footer="0.31496062000000002"/>
  <pageSetup paperSize="9" scale="54" fitToHeight="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5.58</v>
      </c>
      <c r="B5" s="119">
        <f>IFERROR(MEDIAN(B7:B1048576),0)</f>
        <v>5.26</v>
      </c>
      <c r="C5" s="114"/>
      <c r="D5" s="119">
        <f>IFERROR(AVERAGEIFS(B7:B1048576,B7:B1048576,"&lt;"&amp;(A5+IFERROR(_xlfn.STDEV.S(B7:B1048576),0)),B7:B1048576,"&gt;"&amp;(A5-IFERROR(_xlfn.STDEV.S(B7:B1048576),0))),0)</f>
        <v>5.2166666666666659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707</v>
      </c>
      <c r="B9" s="49">
        <v>8.5</v>
      </c>
      <c r="C9" s="39" t="s">
        <v>72</v>
      </c>
      <c r="D9" s="39" t="s">
        <v>283</v>
      </c>
      <c r="E9" s="40">
        <v>45232778000164</v>
      </c>
      <c r="F9" s="38" t="s">
        <v>348</v>
      </c>
      <c r="G9" s="67" t="s">
        <v>349</v>
      </c>
      <c r="H9" s="39" t="s">
        <v>105</v>
      </c>
      <c r="I9" s="39">
        <v>2024</v>
      </c>
      <c r="J9" s="41" t="s">
        <v>286</v>
      </c>
      <c r="L9" s="36"/>
      <c r="M9" s="28"/>
      <c r="N9" s="28"/>
      <c r="Q9" s="29"/>
      <c r="R9" s="29"/>
      <c r="S9" s="29"/>
    </row>
    <row r="10" spans="1:19" s="27" customFormat="1" ht="52.5" customHeight="1" x14ac:dyDescent="0.3">
      <c r="A10" s="34" t="s">
        <v>708</v>
      </c>
      <c r="B10" s="49">
        <v>4.8</v>
      </c>
      <c r="C10" s="39" t="s">
        <v>72</v>
      </c>
      <c r="D10" s="39" t="s">
        <v>283</v>
      </c>
      <c r="E10" s="40">
        <v>45232778000164</v>
      </c>
      <c r="F10" s="38" t="s">
        <v>284</v>
      </c>
      <c r="G10" s="67" t="s">
        <v>285</v>
      </c>
      <c r="H10" s="39" t="s">
        <v>75</v>
      </c>
      <c r="I10" s="39">
        <v>2024</v>
      </c>
      <c r="J10" s="41" t="s">
        <v>286</v>
      </c>
      <c r="L10" s="36"/>
      <c r="M10" s="28"/>
      <c r="N10" s="28"/>
      <c r="Q10" s="29"/>
      <c r="R10" s="29"/>
      <c r="S10" s="29"/>
    </row>
    <row r="11" spans="1:19" s="27" customFormat="1" ht="52.5" customHeight="1" x14ac:dyDescent="0.3">
      <c r="A11" s="34" t="s">
        <v>709</v>
      </c>
      <c r="B11" s="49">
        <v>5.26</v>
      </c>
      <c r="C11" s="39" t="s">
        <v>72</v>
      </c>
      <c r="D11" s="39" t="s">
        <v>283</v>
      </c>
      <c r="E11" s="40">
        <v>52307066000122</v>
      </c>
      <c r="F11" s="38" t="s">
        <v>568</v>
      </c>
      <c r="G11" s="67" t="s">
        <v>710</v>
      </c>
      <c r="H11" s="39" t="s">
        <v>169</v>
      </c>
      <c r="I11" s="39">
        <v>2024</v>
      </c>
      <c r="J11" s="41" t="s">
        <v>294</v>
      </c>
      <c r="L11" s="36"/>
      <c r="M11" s="28"/>
      <c r="N11" s="28"/>
      <c r="Q11" s="29"/>
      <c r="R11" s="29"/>
      <c r="S11" s="29"/>
    </row>
    <row r="12" spans="1:19" s="27" customFormat="1" ht="52.5" customHeight="1" x14ac:dyDescent="0.3">
      <c r="A12" s="34" t="s">
        <v>711</v>
      </c>
      <c r="B12" s="49">
        <v>3.75</v>
      </c>
      <c r="C12" s="39" t="s">
        <v>468</v>
      </c>
      <c r="D12" s="39" t="s">
        <v>311</v>
      </c>
      <c r="E12" s="40">
        <v>55063371000104</v>
      </c>
      <c r="F12" s="38" t="s">
        <v>712</v>
      </c>
      <c r="G12" s="67" t="s">
        <v>713</v>
      </c>
      <c r="H12" s="39" t="s">
        <v>129</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714</v>
      </c>
      <c r="B15" s="49">
        <v>5.59</v>
      </c>
      <c r="C15" s="65" t="s">
        <v>715</v>
      </c>
      <c r="D15" s="75" t="s">
        <v>716</v>
      </c>
      <c r="E15" s="93" t="s">
        <v>717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E00-000000000000}"/>
  </hyperlinks>
  <pageMargins left="0.4" right="0.4" top="0.6" bottom="0.6" header="0.31496062000000002" footer="0.31496062000000002"/>
  <pageSetup paperSize="9" scale="54" fitToHeight="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5.6312499999999996</v>
      </c>
      <c r="B5" s="119">
        <f>IFERROR(MEDIAN(B7:B1048576),0)</f>
        <v>5.65</v>
      </c>
      <c r="C5" s="114"/>
      <c r="D5" s="119">
        <f>IFERROR(AVERAGEIFS(B7:B1048576,B7:B1048576,"&lt;"&amp;(A5+IFERROR(_xlfn.STDEV.S(B7:B1048576),0)),B7:B1048576,"&gt;"&amp;(A5-IFERROR(_xlfn.STDEV.S(B7:B1048576),0))),0)</f>
        <v>5.7460000000000004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718</v>
      </c>
      <c r="B9" s="49">
        <v>6.64</v>
      </c>
      <c r="C9" s="39" t="s">
        <v>719</v>
      </c>
      <c r="D9" s="39" t="s">
        <v>341</v>
      </c>
      <c r="E9" s="40">
        <v>24616893000162</v>
      </c>
      <c r="F9" s="38" t="s">
        <v>720</v>
      </c>
      <c r="G9" s="67" t="s">
        <v>721</v>
      </c>
      <c r="H9" s="39" t="s">
        <v>722</v>
      </c>
      <c r="I9" s="39" t="s">
        <v>365</v>
      </c>
      <c r="J9" s="41" t="s">
        <v>345</v>
      </c>
      <c r="L9" s="36"/>
      <c r="M9" s="28"/>
      <c r="N9" s="28"/>
      <c r="Q9" s="29"/>
      <c r="R9" s="29"/>
      <c r="S9" s="29"/>
    </row>
    <row r="10" spans="1:19" s="27" customFormat="1" ht="52.5" customHeight="1" x14ac:dyDescent="0.3">
      <c r="A10" s="34" t="s">
        <v>723</v>
      </c>
      <c r="B10" s="49">
        <v>4.8</v>
      </c>
      <c r="C10" s="39" t="s">
        <v>72</v>
      </c>
      <c r="D10" s="39" t="s">
        <v>283</v>
      </c>
      <c r="E10" s="40">
        <v>45232778000164</v>
      </c>
      <c r="F10" s="38" t="s">
        <v>284</v>
      </c>
      <c r="G10" s="67" t="s">
        <v>285</v>
      </c>
      <c r="H10" s="39" t="s">
        <v>75</v>
      </c>
      <c r="I10" s="39">
        <v>2024</v>
      </c>
      <c r="J10" s="41" t="s">
        <v>286</v>
      </c>
      <c r="L10" s="36"/>
      <c r="M10" s="28"/>
      <c r="N10" s="28"/>
      <c r="Q10" s="29"/>
      <c r="R10" s="29"/>
      <c r="S10" s="29"/>
    </row>
    <row r="11" spans="1:19" s="27" customFormat="1" ht="52.5" customHeight="1" x14ac:dyDescent="0.3">
      <c r="A11" s="34" t="s">
        <v>724</v>
      </c>
      <c r="B11" s="49">
        <v>3.85</v>
      </c>
      <c r="C11" s="39" t="s">
        <v>72</v>
      </c>
      <c r="D11" s="39" t="s">
        <v>283</v>
      </c>
      <c r="E11" s="40">
        <v>24738613000199</v>
      </c>
      <c r="F11" s="38" t="s">
        <v>648</v>
      </c>
      <c r="G11" s="67" t="s">
        <v>725</v>
      </c>
      <c r="H11" s="39" t="s">
        <v>109</v>
      </c>
      <c r="I11" s="39">
        <v>2024</v>
      </c>
      <c r="J11" s="41" t="s">
        <v>294</v>
      </c>
      <c r="L11" s="36"/>
      <c r="M11" s="28"/>
      <c r="N11" s="28"/>
      <c r="Q11" s="29"/>
      <c r="R11" s="29"/>
      <c r="S11" s="29"/>
    </row>
    <row r="12" spans="1:19" s="27" customFormat="1" ht="52.5" customHeight="1" x14ac:dyDescent="0.3">
      <c r="A12" s="34" t="s">
        <v>726</v>
      </c>
      <c r="B12" s="49">
        <v>3.97</v>
      </c>
      <c r="C12" s="39" t="s">
        <v>727</v>
      </c>
      <c r="D12" s="39" t="s">
        <v>283</v>
      </c>
      <c r="E12" s="40">
        <v>45232778000164</v>
      </c>
      <c r="F12" s="38" t="s">
        <v>728</v>
      </c>
      <c r="G12" s="67" t="s">
        <v>729</v>
      </c>
      <c r="H12" s="39" t="s">
        <v>97</v>
      </c>
      <c r="I12" s="39">
        <v>2024</v>
      </c>
      <c r="J12" s="41" t="s">
        <v>294</v>
      </c>
      <c r="L12" s="36"/>
      <c r="M12" s="28"/>
      <c r="N12" s="28"/>
      <c r="Q12" s="29"/>
      <c r="R12" s="29"/>
      <c r="S12" s="29"/>
    </row>
    <row r="13" spans="1:19" s="27" customFormat="1" ht="52.5" customHeight="1" x14ac:dyDescent="0.3">
      <c r="A13" s="34" t="s">
        <v>730</v>
      </c>
      <c r="B13" s="49">
        <v>5.4</v>
      </c>
      <c r="C13" s="39" t="s">
        <v>72</v>
      </c>
      <c r="D13" s="39" t="s">
        <v>283</v>
      </c>
      <c r="E13" s="40">
        <v>21681063000120</v>
      </c>
      <c r="F13" s="38" t="s">
        <v>731</v>
      </c>
      <c r="G13" s="67" t="s">
        <v>510</v>
      </c>
      <c r="H13" s="39" t="s">
        <v>85</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732</v>
      </c>
      <c r="B16" s="49">
        <v>5.9</v>
      </c>
      <c r="C16" s="65" t="s">
        <v>683</v>
      </c>
      <c r="D16" s="75" t="s">
        <v>473</v>
      </c>
      <c r="E16" s="93" t="s">
        <v>733</v>
      </c>
      <c r="F16" s="94"/>
      <c r="G16" s="30"/>
      <c r="H16" s="30"/>
      <c r="I16" s="30"/>
      <c r="J16" s="30"/>
      <c r="L16" s="73"/>
      <c r="M16" s="33"/>
      <c r="N16" s="33"/>
      <c r="Q16" s="32"/>
      <c r="R16" s="32"/>
      <c r="S16" s="32"/>
    </row>
    <row r="17" spans="1:19" s="27" customFormat="1" ht="52.5" customHeight="1" x14ac:dyDescent="0.35">
      <c r="A17" s="34" t="s">
        <v>734</v>
      </c>
      <c r="B17" s="49">
        <v>8.5</v>
      </c>
      <c r="C17" s="65" t="s">
        <v>683</v>
      </c>
      <c r="D17" s="75" t="s">
        <v>641</v>
      </c>
      <c r="E17" s="93" t="s">
        <v>735</v>
      </c>
      <c r="F17" s="94"/>
      <c r="G17" s="30"/>
      <c r="H17" s="30"/>
      <c r="I17" s="30"/>
      <c r="J17" s="30"/>
      <c r="L17" s="73"/>
      <c r="M17" s="33"/>
      <c r="N17" s="33"/>
      <c r="Q17" s="32"/>
      <c r="R17" s="32"/>
      <c r="S17" s="32"/>
    </row>
    <row r="18" spans="1:19" s="27" customFormat="1" ht="52.5" customHeight="1" x14ac:dyDescent="0.35">
      <c r="A18" s="34" t="s">
        <v>736</v>
      </c>
      <c r="B18" s="49">
        <v>5.99</v>
      </c>
      <c r="C18" s="65" t="s">
        <v>683</v>
      </c>
      <c r="D18" s="75" t="s">
        <v>399</v>
      </c>
      <c r="E18" s="93" t="s">
        <v>737</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F00-000000000000}"/>
  </hyperlinks>
  <pageMargins left="0.4" right="0.4" top="0.6" bottom="0.6" header="0.31496062000000002" footer="0.31496062000000002"/>
  <pageSetup paperSize="9" scale="54" fitToHeight="0" orientation="landscape" cellComments="atEnd"/>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5.6749999999999998</v>
      </c>
      <c r="B5" s="119">
        <f>IFERROR(MEDIAN(B7:B1048576),0)</f>
        <v>5.1899999999999995</v>
      </c>
      <c r="C5" s="114"/>
      <c r="D5" s="119">
        <f>IFERROR(AVERAGEIFS(B7:B1048576,B7:B1048576,"&lt;"&amp;(A5+IFERROR(_xlfn.STDEV.S(B7:B1048576),0)),B7:B1048576,"&gt;"&amp;(A5-IFERROR(_xlfn.STDEV.S(B7:B1048576),0))),0)</f>
        <v>5.0120000000000005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738</v>
      </c>
      <c r="B9" s="49">
        <v>5.28</v>
      </c>
      <c r="C9" s="39" t="s">
        <v>727</v>
      </c>
      <c r="D9" s="39" t="s">
        <v>283</v>
      </c>
      <c r="E9" s="40" t="s">
        <v>484</v>
      </c>
      <c r="F9" s="38" t="s">
        <v>739</v>
      </c>
      <c r="G9" s="67" t="s">
        <v>740</v>
      </c>
      <c r="H9" s="39" t="s">
        <v>741</v>
      </c>
      <c r="I9" s="39">
        <v>2024</v>
      </c>
      <c r="J9" s="41" t="s">
        <v>294</v>
      </c>
      <c r="L9" s="36"/>
      <c r="M9" s="28"/>
      <c r="N9" s="28"/>
      <c r="Q9" s="29"/>
      <c r="R9" s="29"/>
      <c r="S9" s="29"/>
    </row>
    <row r="10" spans="1:19" s="27" customFormat="1" ht="52.5" customHeight="1" x14ac:dyDescent="0.3">
      <c r="A10" s="34" t="s">
        <v>742</v>
      </c>
      <c r="B10" s="49">
        <v>5.0999999999999996</v>
      </c>
      <c r="C10" s="39" t="s">
        <v>72</v>
      </c>
      <c r="D10" s="39" t="s">
        <v>283</v>
      </c>
      <c r="E10" s="40">
        <v>24738613000199</v>
      </c>
      <c r="F10" s="38" t="s">
        <v>437</v>
      </c>
      <c r="G10" s="67" t="s">
        <v>743</v>
      </c>
      <c r="H10" s="39" t="s">
        <v>91</v>
      </c>
      <c r="I10" s="39">
        <v>2024</v>
      </c>
      <c r="J10" s="41" t="s">
        <v>286</v>
      </c>
      <c r="L10" s="36"/>
      <c r="M10" s="28"/>
      <c r="N10" s="28"/>
      <c r="Q10" s="29"/>
      <c r="R10" s="29"/>
      <c r="S10" s="29"/>
    </row>
    <row r="11" spans="1:19" s="27" customFormat="1" ht="52.5" customHeight="1" x14ac:dyDescent="0.3">
      <c r="A11" s="34" t="s">
        <v>744</v>
      </c>
      <c r="B11" s="49">
        <v>4.8</v>
      </c>
      <c r="C11" s="39" t="s">
        <v>72</v>
      </c>
      <c r="D11" s="39" t="s">
        <v>283</v>
      </c>
      <c r="E11" s="40">
        <v>45232778000164</v>
      </c>
      <c r="F11" s="38" t="s">
        <v>284</v>
      </c>
      <c r="G11" s="67" t="s">
        <v>285</v>
      </c>
      <c r="H11" s="39" t="s">
        <v>75</v>
      </c>
      <c r="I11" s="39">
        <v>2024</v>
      </c>
      <c r="J11" s="41" t="s">
        <v>286</v>
      </c>
      <c r="L11" s="36"/>
      <c r="M11" s="28"/>
      <c r="N11" s="28"/>
      <c r="Q11" s="29"/>
      <c r="R11" s="29"/>
      <c r="S11" s="29"/>
    </row>
    <row r="12" spans="1:19" s="27" customFormat="1" ht="52.5" customHeight="1" x14ac:dyDescent="0.3">
      <c r="A12" s="34" t="s">
        <v>745</v>
      </c>
      <c r="B12" s="49">
        <v>3.98</v>
      </c>
      <c r="C12" s="39" t="s">
        <v>350</v>
      </c>
      <c r="D12" s="39" t="s">
        <v>311</v>
      </c>
      <c r="E12" s="40">
        <v>48747909000134</v>
      </c>
      <c r="F12" s="38" t="s">
        <v>746</v>
      </c>
      <c r="G12" s="67" t="s">
        <v>747</v>
      </c>
      <c r="H12" s="39" t="s">
        <v>79</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748</v>
      </c>
      <c r="B15" s="49">
        <v>8.99</v>
      </c>
      <c r="C15" s="65" t="s">
        <v>683</v>
      </c>
      <c r="D15" s="75" t="s">
        <v>749</v>
      </c>
      <c r="E15" s="93" t="s">
        <v>750</v>
      </c>
      <c r="F15" s="94"/>
      <c r="G15" s="30"/>
      <c r="H15" s="30"/>
      <c r="I15" s="30"/>
      <c r="J15" s="30"/>
      <c r="L15" s="73"/>
      <c r="M15" s="33"/>
      <c r="N15" s="33"/>
      <c r="Q15" s="32"/>
      <c r="R15" s="32"/>
      <c r="S15" s="32"/>
    </row>
    <row r="16" spans="1:19" s="27" customFormat="1" ht="52.5" customHeight="1" x14ac:dyDescent="0.35">
      <c r="A16" s="34" t="s">
        <v>751</v>
      </c>
      <c r="B16" s="49">
        <v>5.9</v>
      </c>
      <c r="C16" s="65" t="s">
        <v>752</v>
      </c>
      <c r="D16" s="75" t="s">
        <v>473</v>
      </c>
      <c r="E16" s="93" t="s">
        <v>753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000-000000000000}"/>
  </hyperlinks>
  <pageMargins left="0.4" right="0.4" top="0.6" bottom="0.6" header="0.31496062000000002" footer="0.31496062000000002"/>
  <pageSetup paperSize="9" scale="54" fitToHeight="0" orientation="landscape" cellComments="atEnd"/>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5.6400000000000006</v>
      </c>
      <c r="B5" s="119">
        <f>IFERROR(MEDIAN(B7:B1048576),0)</f>
        <v>5.31</v>
      </c>
      <c r="C5" s="114"/>
      <c r="D5" s="119">
        <f>IFERROR(AVERAGEIFS(B7:B1048576,B7:B1048576,"&lt;"&amp;(A5+IFERROR(_xlfn.STDEV.S(B7:B1048576),0)),B7:B1048576,"&gt;"&amp;(A5-IFERROR(_xlfn.STDEV.S(B7:B1048576),0))),0)</f>
        <v>5.4366666666666665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754</v>
      </c>
      <c r="B9" s="49">
        <v>3.1</v>
      </c>
      <c r="C9" s="39" t="s">
        <v>72</v>
      </c>
      <c r="D9" s="39" t="s">
        <v>283</v>
      </c>
      <c r="E9" s="40">
        <v>21681063000120</v>
      </c>
      <c r="F9" s="38" t="s">
        <v>317</v>
      </c>
      <c r="G9" s="67" t="s">
        <v>318</v>
      </c>
      <c r="H9" s="39" t="s">
        <v>133</v>
      </c>
      <c r="I9" s="39">
        <v>2024</v>
      </c>
      <c r="J9" s="41" t="s">
        <v>294</v>
      </c>
      <c r="L9" s="36"/>
      <c r="M9" s="28"/>
      <c r="N9" s="28"/>
      <c r="Q9" s="29"/>
      <c r="R9" s="29"/>
      <c r="S9" s="29"/>
    </row>
    <row r="10" spans="1:19" s="27" customFormat="1" ht="52.5" customHeight="1" x14ac:dyDescent="0.3">
      <c r="A10" s="34" t="s">
        <v>755</v>
      </c>
      <c r="B10" s="49">
        <v>3.07</v>
      </c>
      <c r="C10" s="39" t="s">
        <v>756</v>
      </c>
      <c r="D10" s="39" t="s">
        <v>341</v>
      </c>
      <c r="E10" s="40">
        <v>2537692000137</v>
      </c>
      <c r="F10" s="38" t="s">
        <v>757</v>
      </c>
      <c r="G10" s="67" t="s">
        <v>758</v>
      </c>
      <c r="H10" s="39" t="s">
        <v>759</v>
      </c>
      <c r="I10" s="39" t="s">
        <v>365</v>
      </c>
      <c r="J10" s="41" t="s">
        <v>345</v>
      </c>
      <c r="L10" s="36"/>
      <c r="M10" s="28"/>
      <c r="N10" s="28"/>
      <c r="Q10" s="29"/>
      <c r="R10" s="29"/>
      <c r="S10" s="29"/>
    </row>
    <row r="11" spans="1:19" s="27" customFormat="1" ht="52.5" customHeight="1" x14ac:dyDescent="0.3">
      <c r="A11" s="34" t="s">
        <v>760</v>
      </c>
      <c r="B11" s="49">
        <v>5.0999999999999996</v>
      </c>
      <c r="C11" s="39" t="s">
        <v>72</v>
      </c>
      <c r="D11" s="39" t="s">
        <v>283</v>
      </c>
      <c r="E11" s="40">
        <v>24738613000199</v>
      </c>
      <c r="F11" s="38" t="s">
        <v>437</v>
      </c>
      <c r="G11" s="67" t="s">
        <v>743</v>
      </c>
      <c r="H11" s="39" t="s">
        <v>91</v>
      </c>
      <c r="I11" s="39">
        <v>2024</v>
      </c>
      <c r="J11" s="41" t="s">
        <v>286</v>
      </c>
      <c r="L11" s="36"/>
      <c r="M11" s="28"/>
      <c r="N11" s="28"/>
      <c r="Q11" s="29"/>
      <c r="R11" s="29"/>
      <c r="S11" s="29"/>
    </row>
    <row r="12" spans="1:19" s="27" customFormat="1" ht="52.5" customHeight="1" x14ac:dyDescent="0.3">
      <c r="A12" s="34" t="s">
        <v>761</v>
      </c>
      <c r="B12" s="49">
        <v>8.5</v>
      </c>
      <c r="C12" s="39" t="s">
        <v>72</v>
      </c>
      <c r="D12" s="39" t="s">
        <v>283</v>
      </c>
      <c r="E12" s="40">
        <v>45232778000164</v>
      </c>
      <c r="F12" s="38" t="s">
        <v>348</v>
      </c>
      <c r="G12" s="67" t="s">
        <v>349</v>
      </c>
      <c r="H12" s="39" t="s">
        <v>105</v>
      </c>
      <c r="I12" s="39">
        <v>2024</v>
      </c>
      <c r="J12" s="41" t="s">
        <v>286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762</v>
      </c>
      <c r="B15" s="49">
        <v>5.9</v>
      </c>
      <c r="C15" s="65" t="s">
        <v>683</v>
      </c>
      <c r="D15" s="75" t="s">
        <v>473</v>
      </c>
      <c r="E15" s="93" t="s">
        <v>763</v>
      </c>
      <c r="F15" s="94"/>
      <c r="G15" s="30"/>
      <c r="H15" s="30"/>
      <c r="I15" s="30"/>
      <c r="J15" s="30"/>
      <c r="L15" s="73"/>
      <c r="M15" s="33"/>
      <c r="N15" s="33"/>
      <c r="Q15" s="32"/>
      <c r="R15" s="32"/>
      <c r="S15" s="32"/>
    </row>
    <row r="16" spans="1:19" s="27" customFormat="1" ht="52.5" customHeight="1" x14ac:dyDescent="0.35">
      <c r="A16" s="34" t="s">
        <v>764</v>
      </c>
      <c r="B16" s="49">
        <v>8.5</v>
      </c>
      <c r="C16" s="65" t="s">
        <v>683</v>
      </c>
      <c r="D16" s="75" t="s">
        <v>641</v>
      </c>
      <c r="E16" s="93" t="s">
        <v>765</v>
      </c>
      <c r="F16" s="94"/>
      <c r="G16" s="30"/>
      <c r="H16" s="30"/>
      <c r="I16" s="30"/>
      <c r="J16" s="30"/>
      <c r="L16" s="73"/>
      <c r="M16" s="33"/>
      <c r="N16" s="33"/>
      <c r="Q16" s="32"/>
      <c r="R16" s="32"/>
      <c r="S16" s="32"/>
    </row>
    <row r="17" spans="1:19" s="27" customFormat="1" ht="52.5" customHeight="1" x14ac:dyDescent="0.35">
      <c r="A17" s="34" t="s">
        <v>766</v>
      </c>
      <c r="B17" s="49">
        <v>5.31</v>
      </c>
      <c r="C17" s="65" t="s">
        <v>683</v>
      </c>
      <c r="D17" s="75" t="s">
        <v>767</v>
      </c>
      <c r="E17" s="93" t="s">
        <v>768</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100-000000000000}"/>
  </hyperlinks>
  <pageMargins left="0.4" right="0.4" top="0.6" bottom="0.6" header="0.31496062000000002" footer="0.31496062000000002"/>
  <pageSetup paperSize="9" scale="54" fitToHeight="0" orientation="landscape" cellComments="atEnd"/>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5.7233333333333327</v>
      </c>
      <c r="B5" s="119">
        <f>IFERROR(MEDIAN(B7:B1048576),0)</f>
        <v>5.2549999999999999</v>
      </c>
      <c r="C5" s="114"/>
      <c r="D5" s="119">
        <f>IFERROR(AVERAGEIFS(B7:B1048576,B7:B1048576,"&lt;"&amp;(A5+IFERROR(_xlfn.STDEV.S(B7:B1048576),0)),B7:B1048576,"&gt;"&amp;(A5-IFERROR(_xlfn.STDEV.S(B7:B1048576),0))),0)</f>
        <v>5.1679999999999993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769</v>
      </c>
      <c r="B9" s="49">
        <v>5.0999999999999996</v>
      </c>
      <c r="C9" s="39" t="s">
        <v>72</v>
      </c>
      <c r="D9" s="39" t="s">
        <v>283</v>
      </c>
      <c r="E9" s="40">
        <v>24738613000199</v>
      </c>
      <c r="F9" s="38" t="s">
        <v>437</v>
      </c>
      <c r="G9" s="67" t="s">
        <v>743</v>
      </c>
      <c r="H9" s="39" t="s">
        <v>91</v>
      </c>
      <c r="I9" s="39">
        <v>2024</v>
      </c>
      <c r="J9" s="41" t="s">
        <v>286</v>
      </c>
      <c r="L9" s="36"/>
      <c r="M9" s="28"/>
      <c r="N9" s="28"/>
      <c r="Q9" s="29"/>
      <c r="R9" s="29"/>
      <c r="S9" s="29"/>
    </row>
    <row r="10" spans="1:19" s="27" customFormat="1" ht="52.5" customHeight="1" x14ac:dyDescent="0.3">
      <c r="A10" s="34" t="s">
        <v>770</v>
      </c>
      <c r="B10" s="49">
        <v>4.8</v>
      </c>
      <c r="C10" s="39" t="s">
        <v>72</v>
      </c>
      <c r="D10" s="39" t="s">
        <v>283</v>
      </c>
      <c r="E10" s="40">
        <v>45232778000164</v>
      </c>
      <c r="F10" s="38" t="s">
        <v>284</v>
      </c>
      <c r="G10" s="67" t="s">
        <v>285</v>
      </c>
      <c r="H10" s="39" t="s">
        <v>75</v>
      </c>
      <c r="I10" s="39">
        <v>2024</v>
      </c>
      <c r="J10" s="41" t="s">
        <v>286</v>
      </c>
      <c r="L10" s="36"/>
      <c r="M10" s="28"/>
      <c r="N10" s="28"/>
      <c r="Q10" s="29"/>
      <c r="R10" s="29"/>
      <c r="S10" s="29"/>
    </row>
    <row r="11" spans="1:19" s="27" customFormat="1" ht="52.5" customHeight="1" x14ac:dyDescent="0.3">
      <c r="A11" s="34" t="s">
        <v>771</v>
      </c>
      <c r="B11" s="49">
        <v>5.41</v>
      </c>
      <c r="C11" s="39" t="s">
        <v>72</v>
      </c>
      <c r="D11" s="39" t="s">
        <v>283</v>
      </c>
      <c r="E11" s="40">
        <v>52307066000122</v>
      </c>
      <c r="F11" s="38" t="s">
        <v>568</v>
      </c>
      <c r="G11" s="67" t="s">
        <v>710</v>
      </c>
      <c r="H11" s="39" t="s">
        <v>169</v>
      </c>
      <c r="I11" s="39">
        <v>2024</v>
      </c>
      <c r="J11" s="41" t="s">
        <v>294</v>
      </c>
      <c r="L11" s="36"/>
      <c r="M11" s="28"/>
      <c r="N11" s="28"/>
      <c r="Q11" s="29"/>
      <c r="R11" s="29"/>
      <c r="S11" s="29"/>
    </row>
    <row r="12" spans="1:19" s="27" customFormat="1" ht="52.5" customHeight="1" x14ac:dyDescent="0.3">
      <c r="A12" s="34" t="s">
        <v>772</v>
      </c>
      <c r="B12" s="49">
        <v>4.63</v>
      </c>
      <c r="C12" s="39" t="s">
        <v>350</v>
      </c>
      <c r="D12" s="39" t="s">
        <v>311</v>
      </c>
      <c r="E12" s="40">
        <v>18770897000106</v>
      </c>
      <c r="F12" s="38" t="s">
        <v>773</v>
      </c>
      <c r="G12" s="67" t="s">
        <v>774</v>
      </c>
      <c r="H12" s="39" t="s">
        <v>103</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775</v>
      </c>
      <c r="B15" s="49">
        <v>8.5</v>
      </c>
      <c r="C15" s="65" t="s">
        <v>776</v>
      </c>
      <c r="D15" s="75" t="s">
        <v>423</v>
      </c>
      <c r="E15" s="93" t="s">
        <v>777</v>
      </c>
      <c r="F15" s="94"/>
      <c r="G15" s="30"/>
      <c r="H15" s="30"/>
      <c r="I15" s="30"/>
      <c r="J15" s="30"/>
      <c r="L15" s="73"/>
      <c r="M15" s="33"/>
      <c r="N15" s="33"/>
      <c r="Q15" s="32"/>
      <c r="R15" s="32"/>
      <c r="S15" s="32"/>
    </row>
    <row r="16" spans="1:19" s="27" customFormat="1" ht="52.5" customHeight="1" x14ac:dyDescent="0.35">
      <c r="A16" s="34" t="s">
        <v>778</v>
      </c>
      <c r="B16" s="49">
        <v>5.9</v>
      </c>
      <c r="C16" s="65" t="s">
        <v>779</v>
      </c>
      <c r="D16" s="75" t="s">
        <v>473</v>
      </c>
      <c r="E16" s="93" t="s">
        <v>780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200-000000000000}"/>
  </hyperlinks>
  <pageMargins left="0.4" right="0.4" top="0.6" bottom="0.6" header="0.31496062000000002" footer="0.31496062000000002"/>
  <pageSetup paperSize="9" scale="54" fitToHeight="0" orientation="landscape" cellComments="atEnd"/>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5.69</v>
      </c>
      <c r="B5" s="119">
        <f>IFERROR(MEDIAN(B7:B1048576),0)</f>
        <v>5.4350000000000005</v>
      </c>
      <c r="C5" s="114"/>
      <c r="D5" s="119">
        <f>IFERROR(AVERAGEIFS(B7:B1048576,B7:B1048576,"&lt;"&amp;(A5+IFERROR(_xlfn.STDEV.S(B7:B1048576),0)),B7:B1048576,"&gt;"&amp;(A5-IFERROR(_xlfn.STDEV.S(B7:B1048576),0))),0)</f>
        <v>5.4174999999999995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781</v>
      </c>
      <c r="B9" s="49">
        <v>5.28</v>
      </c>
      <c r="C9" s="39" t="s">
        <v>727</v>
      </c>
      <c r="D9" s="39" t="s">
        <v>283</v>
      </c>
      <c r="E9" s="40" t="s">
        <v>484</v>
      </c>
      <c r="F9" s="38" t="s">
        <v>739</v>
      </c>
      <c r="G9" s="67" t="s">
        <v>740</v>
      </c>
      <c r="H9" s="39" t="s">
        <v>741</v>
      </c>
      <c r="I9" s="39">
        <v>2024</v>
      </c>
      <c r="J9" s="41" t="s">
        <v>294</v>
      </c>
      <c r="L9" s="36"/>
      <c r="M9" s="28"/>
      <c r="N9" s="28"/>
      <c r="Q9" s="29"/>
      <c r="R9" s="29"/>
      <c r="S9" s="29"/>
    </row>
    <row r="10" spans="1:19" s="27" customFormat="1" ht="52.5" customHeight="1" x14ac:dyDescent="0.3">
      <c r="A10" s="34" t="s">
        <v>782</v>
      </c>
      <c r="B10" s="49">
        <v>4.8</v>
      </c>
      <c r="C10" s="39" t="s">
        <v>72</v>
      </c>
      <c r="D10" s="39" t="s">
        <v>283</v>
      </c>
      <c r="E10" s="40">
        <v>45232778000164</v>
      </c>
      <c r="F10" s="38" t="s">
        <v>284</v>
      </c>
      <c r="G10" s="67" t="s">
        <v>285</v>
      </c>
      <c r="H10" s="39" t="s">
        <v>75</v>
      </c>
      <c r="I10" s="39">
        <v>2024</v>
      </c>
      <c r="J10" s="41" t="s">
        <v>286</v>
      </c>
      <c r="L10" s="36"/>
      <c r="M10" s="28"/>
      <c r="N10" s="28"/>
      <c r="Q10" s="29"/>
      <c r="R10" s="29"/>
      <c r="S10" s="29"/>
    </row>
    <row r="11" spans="1:19" s="27" customFormat="1" ht="52.5" customHeight="1" x14ac:dyDescent="0.3">
      <c r="A11" s="34" t="s">
        <v>782</v>
      </c>
      <c r="B11" s="49">
        <v>6</v>
      </c>
      <c r="C11" s="39" t="s">
        <v>72</v>
      </c>
      <c r="D11" s="39" t="s">
        <v>283</v>
      </c>
      <c r="E11" s="40">
        <v>52307066000122</v>
      </c>
      <c r="F11" s="38" t="s">
        <v>568</v>
      </c>
      <c r="G11" s="67" t="s">
        <v>710</v>
      </c>
      <c r="H11" s="39" t="s">
        <v>169</v>
      </c>
      <c r="I11" s="39">
        <v>2024</v>
      </c>
      <c r="J11" s="41" t="s">
        <v>294</v>
      </c>
      <c r="L11" s="36"/>
      <c r="M11" s="28"/>
      <c r="N11" s="28"/>
      <c r="Q11" s="29"/>
      <c r="R11" s="29"/>
      <c r="S11" s="29"/>
    </row>
    <row r="12" spans="1:19" s="27" customFormat="1" ht="52.5" customHeight="1" x14ac:dyDescent="0.3">
      <c r="A12" s="34" t="s">
        <v>783</v>
      </c>
      <c r="B12" s="49">
        <v>3.97</v>
      </c>
      <c r="C12" s="39" t="s">
        <v>727</v>
      </c>
      <c r="D12" s="39" t="s">
        <v>283</v>
      </c>
      <c r="E12" s="40">
        <v>45232778000164</v>
      </c>
      <c r="F12" s="38" t="s">
        <v>728</v>
      </c>
      <c r="G12" s="67" t="s">
        <v>729</v>
      </c>
      <c r="H12" s="39" t="s">
        <v>97</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784</v>
      </c>
      <c r="B15" s="49">
        <v>5.59</v>
      </c>
      <c r="C15" s="65" t="s">
        <v>683</v>
      </c>
      <c r="D15" s="75" t="s">
        <v>716</v>
      </c>
      <c r="E15" s="93" t="s">
        <v>785</v>
      </c>
      <c r="F15" s="94"/>
      <c r="G15" s="30"/>
      <c r="H15" s="30"/>
      <c r="I15" s="30"/>
      <c r="J15" s="30"/>
      <c r="L15" s="73"/>
      <c r="M15" s="33"/>
      <c r="N15" s="33"/>
      <c r="Q15" s="32"/>
      <c r="R15" s="32"/>
      <c r="S15" s="32"/>
    </row>
    <row r="16" spans="1:19" s="27" customFormat="1" ht="52.5" customHeight="1" x14ac:dyDescent="0.35">
      <c r="A16" s="34" t="s">
        <v>786</v>
      </c>
      <c r="B16" s="49">
        <v>8.5</v>
      </c>
      <c r="C16" s="65" t="s">
        <v>683</v>
      </c>
      <c r="D16" s="75" t="s">
        <v>641</v>
      </c>
      <c r="E16" s="93" t="s">
        <v>787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300-000000000000}"/>
  </hyperlinks>
  <pageMargins left="0.4" right="0.4" top="0.6" bottom="0.6" header="0.31496062000000002" footer="0.31496062000000002"/>
  <pageSetup paperSize="9" scale="54" fitToHeight="0" orientation="landscape" cellComments="atEnd"/>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5.7383333333333333</v>
      </c>
      <c r="B5" s="119">
        <f>IFERROR(MEDIAN(B7:B1048576),0)</f>
        <v>5.59</v>
      </c>
      <c r="C5" s="114"/>
      <c r="D5" s="119">
        <f>IFERROR(AVERAGEIFS(B7:B1048576,B7:B1048576,"&lt;"&amp;(A5+IFERROR(_xlfn.STDEV.S(B7:B1048576),0)),B7:B1048576,"&gt;"&amp;(A5-IFERROR(_xlfn.STDEV.S(B7:B1048576),0))),0)</f>
        <v>5.57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788</v>
      </c>
      <c r="B9" s="49">
        <v>5.0999999999999996</v>
      </c>
      <c r="C9" s="39" t="s">
        <v>72</v>
      </c>
      <c r="D9" s="39" t="s">
        <v>283</v>
      </c>
      <c r="E9" s="40">
        <v>24738613000199</v>
      </c>
      <c r="F9" s="38" t="s">
        <v>437</v>
      </c>
      <c r="G9" s="67" t="s">
        <v>743</v>
      </c>
      <c r="H9" s="39" t="s">
        <v>91</v>
      </c>
      <c r="I9" s="39">
        <v>2024</v>
      </c>
      <c r="J9" s="41" t="s">
        <v>286</v>
      </c>
      <c r="L9" s="36"/>
      <c r="M9" s="28"/>
      <c r="N9" s="28"/>
      <c r="Q9" s="29"/>
      <c r="R9" s="29"/>
      <c r="S9" s="29"/>
    </row>
    <row r="10" spans="1:19" s="27" customFormat="1" ht="52.5" customHeight="1" x14ac:dyDescent="0.3">
      <c r="A10" s="34" t="s">
        <v>789</v>
      </c>
      <c r="B10" s="49">
        <v>5.28</v>
      </c>
      <c r="C10" s="39" t="s">
        <v>727</v>
      </c>
      <c r="D10" s="39" t="s">
        <v>283</v>
      </c>
      <c r="E10" s="40" t="s">
        <v>484</v>
      </c>
      <c r="F10" s="38" t="s">
        <v>739</v>
      </c>
      <c r="G10" s="67" t="s">
        <v>740</v>
      </c>
      <c r="H10" s="39" t="s">
        <v>741</v>
      </c>
      <c r="I10" s="39">
        <v>2024</v>
      </c>
      <c r="J10" s="41" t="s">
        <v>294</v>
      </c>
      <c r="L10" s="36"/>
      <c r="M10" s="28"/>
      <c r="N10" s="28"/>
      <c r="Q10" s="29"/>
      <c r="R10" s="29"/>
      <c r="S10" s="29"/>
    </row>
    <row r="11" spans="1:19" s="27" customFormat="1" ht="52.5" customHeight="1" x14ac:dyDescent="0.3">
      <c r="A11" s="34" t="s">
        <v>790</v>
      </c>
      <c r="B11" s="49">
        <v>4.8</v>
      </c>
      <c r="C11" s="39" t="s">
        <v>72</v>
      </c>
      <c r="D11" s="39" t="s">
        <v>283</v>
      </c>
      <c r="E11" s="40">
        <v>45232778000164</v>
      </c>
      <c r="F11" s="38" t="s">
        <v>284</v>
      </c>
      <c r="G11" s="67" t="s">
        <v>285</v>
      </c>
      <c r="H11" s="39" t="s">
        <v>75</v>
      </c>
      <c r="I11" s="39">
        <v>2024</v>
      </c>
      <c r="J11" s="41" t="s">
        <v>286</v>
      </c>
      <c r="L11" s="36"/>
      <c r="M11" s="28"/>
      <c r="N11" s="28"/>
      <c r="Q11" s="29"/>
      <c r="R11" s="29"/>
      <c r="S11" s="29"/>
    </row>
    <row r="12" spans="1:19" s="27" customFormat="1" ht="52.5" customHeight="1" x14ac:dyDescent="0.3">
      <c r="A12" s="34" t="s">
        <v>791</v>
      </c>
      <c r="B12" s="49">
        <v>6</v>
      </c>
      <c r="C12" s="39" t="s">
        <v>72</v>
      </c>
      <c r="D12" s="39" t="s">
        <v>283</v>
      </c>
      <c r="E12" s="40">
        <v>52307066000122</v>
      </c>
      <c r="F12" s="38" t="s">
        <v>568</v>
      </c>
      <c r="G12" s="67" t="s">
        <v>710</v>
      </c>
      <c r="H12" s="39" t="s">
        <v>169</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792</v>
      </c>
      <c r="B15" s="49">
        <v>7.35</v>
      </c>
      <c r="C15" s="65" t="s">
        <v>683</v>
      </c>
      <c r="D15" s="75" t="s">
        <v>793</v>
      </c>
      <c r="E15" s="93" t="s">
        <v>794</v>
      </c>
      <c r="F15" s="94"/>
      <c r="G15" s="30"/>
      <c r="H15" s="30"/>
      <c r="I15" s="30"/>
      <c r="J15" s="30"/>
      <c r="L15" s="73"/>
      <c r="M15" s="33"/>
      <c r="N15" s="33"/>
      <c r="Q15" s="32"/>
      <c r="R15" s="32"/>
      <c r="S15" s="32"/>
    </row>
    <row r="16" spans="1:19" s="27" customFormat="1" ht="52.5" customHeight="1" x14ac:dyDescent="0.35">
      <c r="A16" s="34" t="s">
        <v>795</v>
      </c>
      <c r="B16" s="49">
        <v>5.9</v>
      </c>
      <c r="C16" s="65" t="s">
        <v>796</v>
      </c>
      <c r="D16" s="75" t="s">
        <v>473</v>
      </c>
      <c r="E16" s="93" t="s">
        <v>797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400-000000000000}"/>
  </hyperlinks>
  <pageMargins left="0.4" right="0.4" top="0.6" bottom="0.6" header="0.31496062000000002" footer="0.31496062000000002"/>
  <pageSetup paperSize="9" scale="54" fitToHeight="0" orientation="landscape" cellComments="atEnd"/>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5.7128571428571417</v>
      </c>
      <c r="B5" s="119">
        <f>IFERROR(MEDIAN(B7:B1048576),0)</f>
        <v>5.59</v>
      </c>
      <c r="C5" s="114"/>
      <c r="D5" s="119">
        <f>IFERROR(AVERAGEIFS(B7:B1048576,B7:B1048576,"&lt;"&amp;(A5+IFERROR(_xlfn.STDEV.S(B7:B1048576),0)),B7:B1048576,"&gt;"&amp;(A5-IFERROR(_xlfn.STDEV.S(B7:B1048576),0))),0)</f>
        <v>5.5424999999999995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798</v>
      </c>
      <c r="B9" s="49">
        <v>6.64</v>
      </c>
      <c r="C9" s="39" t="s">
        <v>340</v>
      </c>
      <c r="D9" s="39" t="s">
        <v>341</v>
      </c>
      <c r="E9" s="40">
        <v>24616893000162</v>
      </c>
      <c r="F9" s="38" t="s">
        <v>720</v>
      </c>
      <c r="G9" s="67" t="s">
        <v>721</v>
      </c>
      <c r="H9" s="39" t="s">
        <v>722</v>
      </c>
      <c r="I9" s="39" t="s">
        <v>365</v>
      </c>
      <c r="J9" s="41" t="s">
        <v>345</v>
      </c>
      <c r="L9" s="36"/>
      <c r="M9" s="28"/>
      <c r="N9" s="28"/>
      <c r="Q9" s="29"/>
      <c r="R9" s="29"/>
      <c r="S9" s="29"/>
    </row>
    <row r="10" spans="1:19" s="27" customFormat="1" ht="52.5" customHeight="1" x14ac:dyDescent="0.3">
      <c r="A10" s="34" t="s">
        <v>798</v>
      </c>
      <c r="B10" s="49">
        <v>6.64</v>
      </c>
      <c r="C10" s="39" t="s">
        <v>340</v>
      </c>
      <c r="D10" s="39" t="s">
        <v>341</v>
      </c>
      <c r="E10" s="40">
        <v>24616893000162</v>
      </c>
      <c r="F10" s="38" t="s">
        <v>720</v>
      </c>
      <c r="G10" s="67" t="s">
        <v>721</v>
      </c>
      <c r="H10" s="39" t="s">
        <v>365</v>
      </c>
      <c r="I10" s="39" t="s">
        <v>365</v>
      </c>
      <c r="J10" s="41" t="s">
        <v>345</v>
      </c>
      <c r="L10" s="36"/>
      <c r="M10" s="28"/>
      <c r="N10" s="28"/>
      <c r="Q10" s="29"/>
      <c r="R10" s="29"/>
      <c r="S10" s="29"/>
    </row>
    <row r="11" spans="1:19" s="27" customFormat="1" ht="52.5" customHeight="1" x14ac:dyDescent="0.3">
      <c r="A11" s="34" t="s">
        <v>799</v>
      </c>
      <c r="B11" s="49">
        <v>5.28</v>
      </c>
      <c r="C11" s="39" t="s">
        <v>727</v>
      </c>
      <c r="D11" s="39" t="s">
        <v>283</v>
      </c>
      <c r="E11" s="40" t="s">
        <v>484</v>
      </c>
      <c r="F11" s="38" t="s">
        <v>739</v>
      </c>
      <c r="G11" s="67" t="s">
        <v>740</v>
      </c>
      <c r="H11" s="39" t="s">
        <v>741</v>
      </c>
      <c r="I11" s="39">
        <v>2024</v>
      </c>
      <c r="J11" s="41" t="s">
        <v>294</v>
      </c>
      <c r="L11" s="36"/>
      <c r="M11" s="28"/>
      <c r="N11" s="28"/>
      <c r="Q11" s="29"/>
      <c r="R11" s="29"/>
      <c r="S11" s="29"/>
    </row>
    <row r="12" spans="1:19" s="27" customFormat="1" ht="52.5" customHeight="1" x14ac:dyDescent="0.3">
      <c r="A12" s="34" t="s">
        <v>800</v>
      </c>
      <c r="B12" s="49">
        <v>4.54</v>
      </c>
      <c r="C12" s="39" t="s">
        <v>727</v>
      </c>
      <c r="D12" s="39" t="s">
        <v>283</v>
      </c>
      <c r="E12" s="40">
        <v>45232778000164</v>
      </c>
      <c r="F12" s="38" t="s">
        <v>728</v>
      </c>
      <c r="G12" s="67" t="s">
        <v>729</v>
      </c>
      <c r="H12" s="39" t="s">
        <v>97</v>
      </c>
      <c r="I12" s="39">
        <v>2024</v>
      </c>
      <c r="J12" s="41" t="s">
        <v>294</v>
      </c>
      <c r="L12" s="36"/>
      <c r="M12" s="28"/>
      <c r="N12" s="28"/>
      <c r="Q12" s="29"/>
      <c r="R12" s="29"/>
      <c r="S12" s="29"/>
    </row>
    <row r="13" spans="1:19" s="27" customFormat="1" ht="52.5" customHeight="1" x14ac:dyDescent="0.3">
      <c r="A13" s="34" t="s">
        <v>801</v>
      </c>
      <c r="B13" s="49">
        <v>5.4</v>
      </c>
      <c r="C13" s="39" t="s">
        <v>72</v>
      </c>
      <c r="D13" s="39" t="s">
        <v>283</v>
      </c>
      <c r="E13" s="40">
        <v>21681063000120</v>
      </c>
      <c r="F13" s="38" t="s">
        <v>731</v>
      </c>
      <c r="G13" s="67" t="s">
        <v>510</v>
      </c>
      <c r="H13" s="39" t="s">
        <v>85</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802</v>
      </c>
      <c r="B16" s="49">
        <v>5.9</v>
      </c>
      <c r="C16" s="65" t="s">
        <v>683</v>
      </c>
      <c r="D16" s="75" t="s">
        <v>473</v>
      </c>
      <c r="E16" s="93" t="s">
        <v>803</v>
      </c>
      <c r="F16" s="94"/>
      <c r="G16" s="30"/>
      <c r="H16" s="30"/>
      <c r="I16" s="30"/>
      <c r="J16" s="30"/>
      <c r="L16" s="73"/>
      <c r="M16" s="33"/>
      <c r="N16" s="33"/>
      <c r="Q16" s="32"/>
      <c r="R16" s="32"/>
      <c r="S16" s="32"/>
    </row>
    <row r="17" spans="1:19" s="27" customFormat="1" ht="52.5" customHeight="1" x14ac:dyDescent="0.35">
      <c r="A17" s="34" t="s">
        <v>804</v>
      </c>
      <c r="B17" s="49">
        <v>5.59</v>
      </c>
      <c r="C17" s="65" t="s">
        <v>683</v>
      </c>
      <c r="D17" s="75" t="s">
        <v>716</v>
      </c>
      <c r="E17" s="93" t="s">
        <v>805</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500-000000000000}"/>
  </hyperlinks>
  <pageMargins left="0.4" right="0.4" top="0.6" bottom="0.6" header="0.31496062000000002" footer="0.31496062000000002"/>
  <pageSetup paperSize="9" scale="54" fitToHeight="0" orientation="landscape" cellComments="atEnd"/>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5.7142857142857144</v>
      </c>
      <c r="B5" s="119">
        <f>IFERROR(MEDIAN(B7:B1048576),0)</f>
        <v>5.85</v>
      </c>
      <c r="C5" s="114"/>
      <c r="D5" s="119">
        <f>IFERROR(AVERAGEIFS(B7:B1048576,B7:B1048576,"&lt;"&amp;(A5+IFERROR(_xlfn.STDEV.S(B7:B1048576),0)),B7:B1048576,"&gt;"&amp;(A5-IFERROR(_xlfn.STDEV.S(B7:B1048576),0))),0)</f>
        <v>5.7119999999999997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806</v>
      </c>
      <c r="B9" s="49">
        <v>6.64</v>
      </c>
      <c r="C9" s="39" t="s">
        <v>340</v>
      </c>
      <c r="D9" s="39" t="s">
        <v>341</v>
      </c>
      <c r="E9" s="40">
        <v>24616893000162</v>
      </c>
      <c r="F9" s="38" t="s">
        <v>720</v>
      </c>
      <c r="G9" s="67" t="s">
        <v>721</v>
      </c>
      <c r="H9" s="39" t="s">
        <v>722</v>
      </c>
      <c r="I9" s="39" t="s">
        <v>365</v>
      </c>
      <c r="J9" s="41" t="s">
        <v>345</v>
      </c>
      <c r="L9" s="36"/>
      <c r="M9" s="28"/>
      <c r="N9" s="28"/>
      <c r="Q9" s="29"/>
      <c r="R9" s="29"/>
      <c r="S9" s="29"/>
    </row>
    <row r="10" spans="1:19" s="27" customFormat="1" ht="52.5" customHeight="1" x14ac:dyDescent="0.3">
      <c r="A10" s="34" t="s">
        <v>807</v>
      </c>
      <c r="B10" s="49">
        <v>6.1</v>
      </c>
      <c r="C10" s="39" t="s">
        <v>350</v>
      </c>
      <c r="D10" s="39" t="s">
        <v>311</v>
      </c>
      <c r="E10" s="40">
        <v>4026567000198</v>
      </c>
      <c r="F10" s="38" t="s">
        <v>808</v>
      </c>
      <c r="G10" s="67" t="s">
        <v>809</v>
      </c>
      <c r="H10" s="39" t="s">
        <v>165</v>
      </c>
      <c r="I10" s="39">
        <v>2024</v>
      </c>
      <c r="J10" s="41" t="s">
        <v>315</v>
      </c>
      <c r="L10" s="36"/>
      <c r="M10" s="28"/>
      <c r="N10" s="28"/>
      <c r="Q10" s="29"/>
      <c r="R10" s="29"/>
      <c r="S10" s="29"/>
    </row>
    <row r="11" spans="1:19" s="27" customFormat="1" ht="52.5" customHeight="1" x14ac:dyDescent="0.3">
      <c r="A11" s="34" t="s">
        <v>810</v>
      </c>
      <c r="B11" s="49">
        <v>4.8</v>
      </c>
      <c r="C11" s="39" t="s">
        <v>72</v>
      </c>
      <c r="D11" s="39" t="s">
        <v>283</v>
      </c>
      <c r="E11" s="40">
        <v>45232778000164</v>
      </c>
      <c r="F11" s="38" t="s">
        <v>284</v>
      </c>
      <c r="G11" s="67" t="s">
        <v>285</v>
      </c>
      <c r="H11" s="39" t="s">
        <v>75</v>
      </c>
      <c r="I11" s="39">
        <v>2024</v>
      </c>
      <c r="J11" s="41" t="s">
        <v>286</v>
      </c>
      <c r="L11" s="36"/>
      <c r="M11" s="28"/>
      <c r="N11" s="28"/>
      <c r="Q11" s="29"/>
      <c r="R11" s="29"/>
      <c r="S11" s="29"/>
    </row>
    <row r="12" spans="1:19" s="27" customFormat="1" ht="52.5" customHeight="1" x14ac:dyDescent="0.3">
      <c r="A12" s="34" t="s">
        <v>811</v>
      </c>
      <c r="B12" s="49">
        <v>5.85</v>
      </c>
      <c r="C12" s="39" t="s">
        <v>350</v>
      </c>
      <c r="D12" s="39" t="s">
        <v>311</v>
      </c>
      <c r="E12" s="40">
        <v>20798806000184</v>
      </c>
      <c r="F12" s="38" t="s">
        <v>419</v>
      </c>
      <c r="G12" s="67" t="s">
        <v>812</v>
      </c>
      <c r="H12" s="39" t="s">
        <v>119</v>
      </c>
      <c r="I12" s="39">
        <v>2024</v>
      </c>
      <c r="J12" s="41" t="s">
        <v>315</v>
      </c>
      <c r="L12" s="36"/>
      <c r="M12" s="28"/>
      <c r="N12" s="28"/>
      <c r="Q12" s="29"/>
      <c r="R12" s="29"/>
      <c r="S12" s="29"/>
    </row>
    <row r="13" spans="1:19" s="27" customFormat="1" ht="52.5" customHeight="1" x14ac:dyDescent="0.3">
      <c r="A13" s="34" t="s">
        <v>813</v>
      </c>
      <c r="B13" s="49">
        <v>5.4</v>
      </c>
      <c r="C13" s="39" t="s">
        <v>72</v>
      </c>
      <c r="D13" s="39" t="s">
        <v>283</v>
      </c>
      <c r="E13" s="40">
        <v>21681063000120</v>
      </c>
      <c r="F13" s="38" t="s">
        <v>731</v>
      </c>
      <c r="G13" s="67" t="s">
        <v>510</v>
      </c>
      <c r="H13" s="39" t="s">
        <v>85</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814</v>
      </c>
      <c r="B16" s="49">
        <v>5.9</v>
      </c>
      <c r="C16" s="65" t="s">
        <v>683</v>
      </c>
      <c r="D16" s="75" t="s">
        <v>473</v>
      </c>
      <c r="E16" s="93" t="s">
        <v>815</v>
      </c>
      <c r="F16" s="94"/>
      <c r="G16" s="30"/>
      <c r="H16" s="30"/>
      <c r="I16" s="30"/>
      <c r="J16" s="30"/>
      <c r="L16" s="73"/>
      <c r="M16" s="33"/>
      <c r="N16" s="33"/>
      <c r="Q16" s="32"/>
      <c r="R16" s="32"/>
      <c r="S16" s="32"/>
    </row>
    <row r="17" spans="1:19" s="27" customFormat="1" ht="52.5" customHeight="1" x14ac:dyDescent="0.35">
      <c r="A17" s="34" t="s">
        <v>816</v>
      </c>
      <c r="B17" s="49">
        <v>5.31</v>
      </c>
      <c r="C17" s="65" t="s">
        <v>683</v>
      </c>
      <c r="D17" s="75" t="s">
        <v>767</v>
      </c>
      <c r="E17" s="93" t="s">
        <v>817</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600-000000000000}"/>
  </hyperlinks>
  <pageMargins left="0.4" right="0.4" top="0.6" bottom="0.6" header="0.31496062000000002" footer="0.31496062000000002"/>
  <pageSetup paperSize="9" scale="54" fitToHeight="0" orientation="landscape" cellComments="atEnd"/>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5.7357142857142858</v>
      </c>
      <c r="B5" s="119">
        <f>IFERROR(MEDIAN(B7:B1048576),0)</f>
        <v>5.31</v>
      </c>
      <c r="C5" s="114"/>
      <c r="D5" s="119">
        <f>IFERROR(AVERAGEIFS(B7:B1048576,B7:B1048576,"&lt;"&amp;(A5+IFERROR(_xlfn.STDEV.S(B7:B1048576),0)),B7:B1048576,"&gt;"&amp;(A5-IFERROR(_xlfn.STDEV.S(B7:B1048576),0))),0)</f>
        <v>5.2749999999999995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818</v>
      </c>
      <c r="B9" s="49">
        <v>6.64</v>
      </c>
      <c r="C9" s="39" t="s">
        <v>719</v>
      </c>
      <c r="D9" s="39" t="s">
        <v>341</v>
      </c>
      <c r="E9" s="40">
        <v>24616893000162</v>
      </c>
      <c r="F9" s="38" t="s">
        <v>720</v>
      </c>
      <c r="G9" s="67" t="s">
        <v>721</v>
      </c>
      <c r="H9" s="39" t="s">
        <v>365</v>
      </c>
      <c r="I9" s="39" t="s">
        <v>365</v>
      </c>
      <c r="J9" s="41" t="s">
        <v>345</v>
      </c>
      <c r="L9" s="36"/>
      <c r="M9" s="28"/>
      <c r="N9" s="28"/>
      <c r="Q9" s="29"/>
      <c r="R9" s="29"/>
      <c r="S9" s="29"/>
    </row>
    <row r="10" spans="1:19" s="27" customFormat="1" ht="52.5" customHeight="1" x14ac:dyDescent="0.3">
      <c r="A10" s="34" t="s">
        <v>819</v>
      </c>
      <c r="B10" s="49">
        <v>4.8</v>
      </c>
      <c r="C10" s="39" t="s">
        <v>72</v>
      </c>
      <c r="D10" s="39" t="s">
        <v>283</v>
      </c>
      <c r="E10" s="40">
        <v>45232778000164</v>
      </c>
      <c r="F10" s="38" t="s">
        <v>284</v>
      </c>
      <c r="G10" s="67" t="s">
        <v>285</v>
      </c>
      <c r="H10" s="39" t="s">
        <v>75</v>
      </c>
      <c r="I10" s="39">
        <v>2024</v>
      </c>
      <c r="J10" s="41" t="s">
        <v>286</v>
      </c>
      <c r="L10" s="36"/>
      <c r="M10" s="28"/>
      <c r="N10" s="28"/>
      <c r="Q10" s="29"/>
      <c r="R10" s="29"/>
      <c r="S10" s="29"/>
    </row>
    <row r="11" spans="1:19" s="27" customFormat="1" ht="52.5" customHeight="1" x14ac:dyDescent="0.3">
      <c r="A11" s="34" t="s">
        <v>820</v>
      </c>
      <c r="B11" s="49">
        <v>5.37</v>
      </c>
      <c r="C11" s="39" t="s">
        <v>727</v>
      </c>
      <c r="D11" s="39" t="s">
        <v>283</v>
      </c>
      <c r="E11" s="40">
        <v>45232778000164</v>
      </c>
      <c r="F11" s="38" t="s">
        <v>728</v>
      </c>
      <c r="G11" s="67" t="s">
        <v>729</v>
      </c>
      <c r="H11" s="39" t="s">
        <v>97</v>
      </c>
      <c r="I11" s="39">
        <v>2024</v>
      </c>
      <c r="J11" s="41" t="s">
        <v>294</v>
      </c>
      <c r="L11" s="36"/>
      <c r="M11" s="28"/>
      <c r="N11" s="28"/>
      <c r="Q11" s="29"/>
      <c r="R11" s="29"/>
      <c r="S11" s="29"/>
    </row>
    <row r="12" spans="1:19" s="27" customFormat="1" ht="52.5" customHeight="1" x14ac:dyDescent="0.3">
      <c r="A12" s="34" t="s">
        <v>821</v>
      </c>
      <c r="B12" s="49">
        <v>4.63</v>
      </c>
      <c r="C12" s="39" t="s">
        <v>350</v>
      </c>
      <c r="D12" s="39" t="s">
        <v>311</v>
      </c>
      <c r="E12" s="40">
        <v>18770897000106</v>
      </c>
      <c r="F12" s="38" t="s">
        <v>773</v>
      </c>
      <c r="G12" s="67" t="s">
        <v>774</v>
      </c>
      <c r="H12" s="39" t="s">
        <v>103</v>
      </c>
      <c r="I12" s="39">
        <v>2024</v>
      </c>
      <c r="J12" s="41" t="s">
        <v>315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822</v>
      </c>
      <c r="B15" s="49">
        <v>8.5</v>
      </c>
      <c r="C15" s="65" t="s">
        <v>683</v>
      </c>
      <c r="D15" s="75" t="s">
        <v>473</v>
      </c>
      <c r="E15" s="93" t="s">
        <v>823</v>
      </c>
      <c r="F15" s="94"/>
      <c r="G15" s="30"/>
      <c r="H15" s="30"/>
      <c r="I15" s="30"/>
      <c r="J15" s="30"/>
      <c r="L15" s="73"/>
      <c r="M15" s="33"/>
      <c r="N15" s="33"/>
      <c r="Q15" s="32"/>
      <c r="R15" s="32"/>
      <c r="S15" s="32"/>
    </row>
    <row r="16" spans="1:19" s="27" customFormat="1" ht="52.5" customHeight="1" x14ac:dyDescent="0.35">
      <c r="A16" s="34" t="s">
        <v>824</v>
      </c>
      <c r="B16" s="49">
        <v>4.9000000000000004</v>
      </c>
      <c r="C16" s="65" t="s">
        <v>683</v>
      </c>
      <c r="D16" s="75" t="s">
        <v>825</v>
      </c>
      <c r="E16" s="93" t="s">
        <v>826</v>
      </c>
      <c r="F16" s="94"/>
      <c r="G16" s="30"/>
      <c r="H16" s="30"/>
      <c r="I16" s="30"/>
      <c r="J16" s="30"/>
      <c r="L16" s="73"/>
      <c r="M16" s="33"/>
      <c r="N16" s="33"/>
      <c r="Q16" s="32"/>
      <c r="R16" s="32"/>
      <c r="S16" s="32"/>
    </row>
    <row r="17" spans="1:19" s="27" customFormat="1" ht="52.5" customHeight="1" x14ac:dyDescent="0.35">
      <c r="A17" s="34" t="s">
        <v>827</v>
      </c>
      <c r="B17" s="49">
        <v>5.31</v>
      </c>
      <c r="C17" s="65" t="s">
        <v>683</v>
      </c>
      <c r="D17" s="75" t="s">
        <v>767</v>
      </c>
      <c r="E17" s="93" t="s">
        <v>828</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700-000000000000}"/>
  </hyperlinks>
  <pageMargins left="0.4" right="0.4" top="0.6" bottom="0.6" header="0.31496062000000002" footer="0.31496062000000002"/>
  <pageSetup paperSize="9" scale="54" fitToHeight="0" orientation="landscape" cellComments="atEnd"/>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5.726</v>
      </c>
      <c r="B5" s="119">
        <f>IFERROR(MEDIAN(B7:B1048576),0)</f>
        <v>5.35</v>
      </c>
      <c r="C5" s="114"/>
      <c r="D5" s="119">
        <f>IFERROR(AVERAGEIFS(B7:B1048576,B7:B1048576,"&lt;"&amp;(A5+IFERROR(_xlfn.STDEV.S(B7:B1048576),0)),B7:B1048576,"&gt;"&amp;(A5-IFERROR(_xlfn.STDEV.S(B7:B1048576),0))),0)</f>
        <v>5.3949999999999996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829</v>
      </c>
      <c r="B9" s="49">
        <v>5.35</v>
      </c>
      <c r="C9" s="39" t="s">
        <v>72</v>
      </c>
      <c r="D9" s="39" t="s">
        <v>283</v>
      </c>
      <c r="E9" s="40">
        <v>28584842000238</v>
      </c>
      <c r="F9" s="38" t="s">
        <v>465</v>
      </c>
      <c r="G9" s="67" t="s">
        <v>466</v>
      </c>
      <c r="H9" s="39" t="s">
        <v>113</v>
      </c>
      <c r="I9" s="39">
        <v>2024</v>
      </c>
      <c r="J9" s="41" t="s">
        <v>294</v>
      </c>
      <c r="L9" s="36"/>
      <c r="M9" s="28"/>
      <c r="N9" s="28"/>
      <c r="Q9" s="29"/>
      <c r="R9" s="29"/>
      <c r="S9" s="29"/>
    </row>
    <row r="10" spans="1:19" s="27" customFormat="1" ht="52.5" customHeight="1" x14ac:dyDescent="0.3">
      <c r="A10" s="34" t="s">
        <v>830</v>
      </c>
      <c r="B10" s="49">
        <v>6.64</v>
      </c>
      <c r="C10" s="39" t="s">
        <v>340</v>
      </c>
      <c r="D10" s="39" t="s">
        <v>341</v>
      </c>
      <c r="E10" s="40">
        <v>24616893000162</v>
      </c>
      <c r="F10" s="38" t="s">
        <v>720</v>
      </c>
      <c r="G10" s="67" t="s">
        <v>721</v>
      </c>
      <c r="H10" s="39" t="s">
        <v>722</v>
      </c>
      <c r="I10" s="39" t="s">
        <v>365</v>
      </c>
      <c r="J10" s="41" t="s">
        <v>345</v>
      </c>
      <c r="L10" s="36"/>
      <c r="M10" s="28"/>
      <c r="N10" s="28"/>
      <c r="Q10" s="29"/>
      <c r="R10" s="29"/>
      <c r="S10" s="29"/>
    </row>
    <row r="11" spans="1:19" s="27" customFormat="1" ht="52.5" customHeight="1" x14ac:dyDescent="0.3">
      <c r="A11" s="34" t="s">
        <v>831</v>
      </c>
      <c r="B11" s="49">
        <v>4.8</v>
      </c>
      <c r="C11" s="39" t="s">
        <v>72</v>
      </c>
      <c r="D11" s="39" t="s">
        <v>283</v>
      </c>
      <c r="E11" s="40">
        <v>45232778000164</v>
      </c>
      <c r="F11" s="38" t="s">
        <v>284</v>
      </c>
      <c r="G11" s="67" t="s">
        <v>285</v>
      </c>
      <c r="H11" s="39" t="s">
        <v>75</v>
      </c>
      <c r="I11" s="39">
        <v>2024</v>
      </c>
      <c r="J11" s="41" t="s">
        <v>286</v>
      </c>
      <c r="L11" s="36"/>
      <c r="M11" s="28"/>
      <c r="N11" s="28"/>
      <c r="Q11" s="29"/>
      <c r="R11" s="29"/>
      <c r="S11" s="29"/>
    </row>
    <row r="12" spans="1:19" s="27" customFormat="1" ht="52.5" customHeight="1" x14ac:dyDescent="0.3">
      <c r="A12" s="34" t="s">
        <v>832</v>
      </c>
      <c r="B12" s="49">
        <v>4.79</v>
      </c>
      <c r="C12" s="39" t="s">
        <v>727</v>
      </c>
      <c r="D12" s="39" t="s">
        <v>283</v>
      </c>
      <c r="E12" s="40">
        <v>93577427000138</v>
      </c>
      <c r="F12" s="38" t="s">
        <v>833</v>
      </c>
      <c r="G12" s="67" t="s">
        <v>740</v>
      </c>
      <c r="H12" s="39" t="s">
        <v>834</v>
      </c>
      <c r="I12" s="39">
        <v>2024</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835</v>
      </c>
      <c r="B15" s="49">
        <v>7.05</v>
      </c>
      <c r="C15" s="65" t="s">
        <v>683</v>
      </c>
      <c r="D15" s="75" t="s">
        <v>836</v>
      </c>
      <c r="E15" s="93" t="s">
        <v>837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800-000000000000}"/>
  </hyperlinks>
  <pageMargins left="0.4" right="0.4" top="0.6" bottom="0.6" header="0.31496062000000002" footer="0.31496062000000002"/>
  <pageSetup paperSize="9" scale="54" fitToHeight="0" orientation="landscape" cellComments="atEnd"/>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1.4585714285714286</v>
      </c>
      <c r="B5" s="119">
        <f>IFERROR(MEDIAN(B7:B1048576),0)</f>
        <v>1.19</v>
      </c>
      <c r="C5" s="114"/>
      <c r="D5" s="119">
        <f>IFERROR(AVERAGEIFS(B7:B1048576,B7:B1048576,"&lt;"&amp;(A5+IFERROR(_xlfn.STDEV.S(B7:B1048576),0)),B7:B1048576,"&gt;"&amp;(A5-IFERROR(_xlfn.STDEV.S(B7:B1048576),0))),0)</f>
        <v>0.998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136</v>
      </c>
      <c r="B9" s="49">
        <v>0.7</v>
      </c>
      <c r="C9" s="39" t="s">
        <v>72</v>
      </c>
      <c r="D9" s="39" t="s">
        <v>283</v>
      </c>
      <c r="E9" s="40">
        <v>27907090000155</v>
      </c>
      <c r="F9" s="38" t="s">
        <v>838</v>
      </c>
      <c r="G9" s="67" t="s">
        <v>839</v>
      </c>
      <c r="H9" s="39" t="s">
        <v>101</v>
      </c>
      <c r="I9" s="39">
        <v>2024</v>
      </c>
      <c r="J9" s="41" t="s">
        <v>294</v>
      </c>
      <c r="L9" s="36"/>
      <c r="M9" s="28"/>
      <c r="N9" s="28"/>
      <c r="Q9" s="29"/>
      <c r="R9" s="29"/>
      <c r="S9" s="29"/>
    </row>
    <row r="10" spans="1:19" s="27" customFormat="1" ht="52.5" customHeight="1" x14ac:dyDescent="0.3">
      <c r="A10" s="34" t="s">
        <v>840</v>
      </c>
      <c r="B10" s="49">
        <v>0.77</v>
      </c>
      <c r="C10" s="39" t="s">
        <v>350</v>
      </c>
      <c r="D10" s="39" t="s">
        <v>311</v>
      </c>
      <c r="E10" s="40">
        <v>32111081000193</v>
      </c>
      <c r="F10" s="38" t="s">
        <v>841</v>
      </c>
      <c r="G10" s="67" t="s">
        <v>842</v>
      </c>
      <c r="H10" s="39" t="s">
        <v>125</v>
      </c>
      <c r="I10" s="39">
        <v>2024</v>
      </c>
      <c r="J10" s="41" t="s">
        <v>315</v>
      </c>
      <c r="L10" s="36"/>
      <c r="M10" s="28"/>
      <c r="N10" s="28"/>
      <c r="Q10" s="29"/>
      <c r="R10" s="29"/>
      <c r="S10" s="29"/>
    </row>
    <row r="11" spans="1:19" s="27" customFormat="1" ht="52.5" customHeight="1" x14ac:dyDescent="0.3">
      <c r="A11" s="34" t="s">
        <v>843</v>
      </c>
      <c r="B11" s="49">
        <v>1.5</v>
      </c>
      <c r="C11" s="39" t="s">
        <v>72</v>
      </c>
      <c r="D11" s="39" t="s">
        <v>283</v>
      </c>
      <c r="E11" s="40">
        <v>3145819000135</v>
      </c>
      <c r="F11" s="38" t="s">
        <v>844</v>
      </c>
      <c r="G11" s="67" t="s">
        <v>845</v>
      </c>
      <c r="H11" s="39" t="s">
        <v>101</v>
      </c>
      <c r="I11" s="39">
        <v>2024</v>
      </c>
      <c r="J11" s="41" t="s">
        <v>294</v>
      </c>
      <c r="L11" s="36"/>
      <c r="M11" s="28"/>
      <c r="N11" s="28"/>
      <c r="Q11" s="29"/>
      <c r="R11" s="29"/>
      <c r="S11" s="29"/>
    </row>
    <row r="12" spans="1:19" s="27" customFormat="1" ht="52.5" customHeight="1" x14ac:dyDescent="0.3">
      <c r="A12" s="34" t="s">
        <v>846</v>
      </c>
      <c r="B12" s="49">
        <v>0.83</v>
      </c>
      <c r="C12" s="39" t="s">
        <v>72</v>
      </c>
      <c r="D12" s="39" t="s">
        <v>341</v>
      </c>
      <c r="E12" s="40">
        <v>40553425000142</v>
      </c>
      <c r="F12" s="38" t="s">
        <v>847</v>
      </c>
      <c r="G12" s="67" t="s">
        <v>848</v>
      </c>
      <c r="H12" s="39" t="s">
        <v>849</v>
      </c>
      <c r="I12" s="39">
        <v>2024</v>
      </c>
      <c r="J12" s="41" t="s">
        <v>345</v>
      </c>
      <c r="L12" s="36"/>
      <c r="M12" s="28"/>
      <c r="N12" s="28"/>
      <c r="Q12" s="29"/>
      <c r="R12" s="29"/>
      <c r="S12" s="29"/>
    </row>
    <row r="13" spans="1:19" s="27" customFormat="1" ht="52.5" customHeight="1" x14ac:dyDescent="0.3">
      <c r="A13" s="34" t="s">
        <v>850</v>
      </c>
      <c r="B13" s="49">
        <v>1.19</v>
      </c>
      <c r="C13" s="39" t="s">
        <v>350</v>
      </c>
      <c r="D13" s="39" t="s">
        <v>311</v>
      </c>
      <c r="E13" s="40">
        <v>47725565000108</v>
      </c>
      <c r="F13" s="38" t="s">
        <v>851</v>
      </c>
      <c r="G13" s="67" t="s">
        <v>852</v>
      </c>
      <c r="H13" s="39" t="s">
        <v>119</v>
      </c>
      <c r="I13" s="39">
        <v>2024</v>
      </c>
      <c r="J13" s="41" t="s">
        <v>315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853</v>
      </c>
      <c r="B16" s="49">
        <v>2.52</v>
      </c>
      <c r="C16" s="65" t="s">
        <v>854</v>
      </c>
      <c r="D16" s="75" t="s">
        <v>855</v>
      </c>
      <c r="E16" s="93" t="s">
        <v>856</v>
      </c>
      <c r="F16" s="94"/>
      <c r="G16" s="30"/>
      <c r="H16" s="30"/>
      <c r="I16" s="30"/>
      <c r="J16" s="30"/>
      <c r="L16" s="73"/>
      <c r="M16" s="33"/>
      <c r="N16" s="33"/>
      <c r="Q16" s="32"/>
      <c r="R16" s="32"/>
      <c r="S16" s="32"/>
    </row>
    <row r="17" spans="1:19" s="27" customFormat="1" ht="52.5" customHeight="1" x14ac:dyDescent="0.35">
      <c r="A17" s="34" t="s">
        <v>857</v>
      </c>
      <c r="B17" s="49">
        <v>2.7</v>
      </c>
      <c r="C17" s="65" t="s">
        <v>858</v>
      </c>
      <c r="D17" s="75" t="s">
        <v>859</v>
      </c>
      <c r="E17" s="93" t="s">
        <v>860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900-000000000000}"/>
  </hyperlinks>
  <pageMargins left="0.4" right="0.4" top="0.6" bottom="0.6" header="0.31496062000000002" footer="0.31496062000000002"/>
  <pageSetup paperSize="9" scale="54" fitToHeight="0" orientation="landscape" cellComments="atEnd"/>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2.6550000000000002</v>
      </c>
      <c r="B5" s="119">
        <f>IFERROR(MEDIAN(B7:B1048576),0)</f>
        <v>2.91</v>
      </c>
      <c r="C5" s="114"/>
      <c r="D5" s="119">
        <f>IFERROR(AVERAGEIFS(B7:B1048576,B7:B1048576,"&lt;"&amp;(A5+IFERROR(_xlfn.STDEV.S(B7:B1048576),0)),B7:B1048576,"&gt;"&amp;(A5-IFERROR(_xlfn.STDEV.S(B7:B1048576),0))),0)</f>
        <v>2.5275000000000003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861</v>
      </c>
      <c r="B9" s="49">
        <v>2.85</v>
      </c>
      <c r="C9" s="39" t="s">
        <v>72</v>
      </c>
      <c r="D9" s="39" t="s">
        <v>341</v>
      </c>
      <c r="E9" s="40">
        <v>85194025000126</v>
      </c>
      <c r="F9" s="38" t="s">
        <v>862</v>
      </c>
      <c r="G9" s="67" t="s">
        <v>863</v>
      </c>
      <c r="H9" s="39" t="s">
        <v>864</v>
      </c>
      <c r="I9" s="39">
        <v>2024</v>
      </c>
      <c r="J9" s="41" t="s">
        <v>345</v>
      </c>
      <c r="L9" s="36"/>
      <c r="M9" s="28"/>
      <c r="N9" s="28"/>
      <c r="Q9" s="29"/>
      <c r="R9" s="29"/>
      <c r="S9" s="29"/>
    </row>
    <row r="10" spans="1:19" s="27" customFormat="1" ht="52.5" customHeight="1" x14ac:dyDescent="0.3">
      <c r="A10" s="34" t="s">
        <v>865</v>
      </c>
      <c r="B10" s="49">
        <v>0.83</v>
      </c>
      <c r="C10" s="39" t="s">
        <v>340</v>
      </c>
      <c r="D10" s="39" t="s">
        <v>341</v>
      </c>
      <c r="E10" s="40">
        <v>52307066000122</v>
      </c>
      <c r="F10" s="38" t="s">
        <v>457</v>
      </c>
      <c r="G10" s="67" t="s">
        <v>866</v>
      </c>
      <c r="H10" s="39" t="s">
        <v>867</v>
      </c>
      <c r="I10" s="39" t="s">
        <v>365</v>
      </c>
      <c r="J10" s="41" t="s">
        <v>345</v>
      </c>
      <c r="L10" s="36"/>
      <c r="M10" s="28"/>
      <c r="N10" s="28"/>
      <c r="Q10" s="29"/>
      <c r="R10" s="29"/>
      <c r="S10" s="29"/>
    </row>
    <row r="11" spans="1:19" s="27" customFormat="1" ht="52.5" customHeight="1" x14ac:dyDescent="0.3">
      <c r="A11" s="34" t="s">
        <v>868</v>
      </c>
      <c r="B11" s="49">
        <v>1.3</v>
      </c>
      <c r="C11" s="39" t="s">
        <v>72</v>
      </c>
      <c r="D11" s="39" t="s">
        <v>283</v>
      </c>
      <c r="E11" s="40">
        <v>52307066000122</v>
      </c>
      <c r="F11" s="38" t="s">
        <v>568</v>
      </c>
      <c r="G11" s="67" t="s">
        <v>710</v>
      </c>
      <c r="H11" s="39" t="s">
        <v>169</v>
      </c>
      <c r="I11" s="39">
        <v>2024</v>
      </c>
      <c r="J11" s="41" t="s">
        <v>294</v>
      </c>
      <c r="L11" s="36"/>
      <c r="M11" s="28"/>
      <c r="N11" s="28"/>
      <c r="Q11" s="29"/>
      <c r="R11" s="29"/>
      <c r="S11" s="29"/>
    </row>
    <row r="12" spans="1:19" s="27" customFormat="1" ht="52.5" customHeight="1" x14ac:dyDescent="0.3">
      <c r="A12" s="34" t="s">
        <v>869</v>
      </c>
      <c r="B12" s="49">
        <v>2.97</v>
      </c>
      <c r="C12" s="39" t="s">
        <v>72</v>
      </c>
      <c r="D12" s="39" t="s">
        <v>283</v>
      </c>
      <c r="E12" s="40">
        <v>3145819000135</v>
      </c>
      <c r="F12" s="38" t="s">
        <v>680</v>
      </c>
      <c r="G12" s="67" t="s">
        <v>701</v>
      </c>
      <c r="H12" s="39" t="s">
        <v>702</v>
      </c>
      <c r="I12" s="39">
        <v>2024</v>
      </c>
      <c r="J12" s="41" t="s">
        <v>286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870</v>
      </c>
      <c r="B15" s="49">
        <v>2.99</v>
      </c>
      <c r="C15" s="65" t="s">
        <v>683</v>
      </c>
      <c r="D15" s="75" t="s">
        <v>871</v>
      </c>
      <c r="E15" s="93" t="s">
        <v>872</v>
      </c>
      <c r="F15" s="94"/>
      <c r="G15" s="30"/>
      <c r="H15" s="30"/>
      <c r="I15" s="30"/>
      <c r="J15" s="30"/>
      <c r="L15" s="73"/>
      <c r="M15" s="33"/>
      <c r="N15" s="33"/>
      <c r="Q15" s="32"/>
      <c r="R15" s="32"/>
      <c r="S15" s="32"/>
    </row>
    <row r="16" spans="1:19" s="27" customFormat="1" ht="52.5" customHeight="1" x14ac:dyDescent="0.35">
      <c r="A16" s="34" t="s">
        <v>873</v>
      </c>
      <c r="B16" s="49">
        <v>4.99</v>
      </c>
      <c r="C16" s="65" t="s">
        <v>683</v>
      </c>
      <c r="D16" s="75" t="s">
        <v>641</v>
      </c>
      <c r="E16" s="93" t="s">
        <v>874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A00-000000000000}"/>
  </hyperlinks>
  <pageMargins left="0.4" right="0.4" top="0.6" bottom="0.6" header="0.31496062000000002" footer="0.31496062000000002"/>
  <pageSetup paperSize="9" scale="54" fitToHeight="0" orientation="landscape" cellComments="atEnd"/>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3.32</v>
      </c>
      <c r="B5" s="119">
        <f>IFERROR(MEDIAN(B7:B1048576),0)</f>
        <v>3.2750000000000004</v>
      </c>
      <c r="C5" s="114"/>
      <c r="D5" s="119">
        <f>IFERROR(AVERAGEIFS(B7:B1048576,B7:B1048576,"&lt;"&amp;(A5+IFERROR(_xlfn.STDEV.S(B7:B1048576),0)),B7:B1048576,"&gt;"&amp;(A5-IFERROR(_xlfn.STDEV.S(B7:B1048576),0))),0)</f>
        <v>3.3000000000000003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875</v>
      </c>
      <c r="B9" s="49">
        <v>2.85</v>
      </c>
      <c r="C9" s="39" t="s">
        <v>72</v>
      </c>
      <c r="D9" s="39" t="s">
        <v>283</v>
      </c>
      <c r="E9" s="40">
        <v>3145819000135</v>
      </c>
      <c r="F9" s="38" t="s">
        <v>746</v>
      </c>
      <c r="G9" s="67" t="s">
        <v>876</v>
      </c>
      <c r="H9" s="39" t="s">
        <v>101</v>
      </c>
      <c r="I9" s="39">
        <v>2024</v>
      </c>
      <c r="J9" s="41" t="s">
        <v>294</v>
      </c>
      <c r="L9" s="36"/>
      <c r="M9" s="28"/>
      <c r="N9" s="28"/>
      <c r="Q9" s="29"/>
      <c r="R9" s="29"/>
      <c r="S9" s="29"/>
    </row>
    <row r="10" spans="1:19" s="27" customFormat="1" ht="52.5" customHeight="1" x14ac:dyDescent="0.3">
      <c r="A10" s="34" t="s">
        <v>877</v>
      </c>
      <c r="B10" s="49">
        <v>4.47</v>
      </c>
      <c r="C10" s="39" t="s">
        <v>350</v>
      </c>
      <c r="D10" s="39" t="s">
        <v>311</v>
      </c>
      <c r="E10" s="40">
        <v>53494246000123</v>
      </c>
      <c r="F10" s="38" t="s">
        <v>509</v>
      </c>
      <c r="G10" s="67" t="s">
        <v>678</v>
      </c>
      <c r="H10" s="39" t="s">
        <v>143</v>
      </c>
      <c r="I10" s="39">
        <v>2024</v>
      </c>
      <c r="J10" s="41" t="s">
        <v>315</v>
      </c>
      <c r="L10" s="36"/>
      <c r="M10" s="28"/>
      <c r="N10" s="28"/>
      <c r="Q10" s="29"/>
      <c r="R10" s="29"/>
      <c r="S10" s="29"/>
    </row>
    <row r="11" spans="1:19" s="27" customFormat="1" ht="52.5" customHeight="1" x14ac:dyDescent="0.3">
      <c r="A11" s="34" t="s">
        <v>878</v>
      </c>
      <c r="B11" s="49">
        <v>2.7</v>
      </c>
      <c r="C11" s="39" t="s">
        <v>340</v>
      </c>
      <c r="D11" s="39" t="s">
        <v>341</v>
      </c>
      <c r="E11" s="40">
        <v>53201040000168</v>
      </c>
      <c r="F11" s="38" t="s">
        <v>654</v>
      </c>
      <c r="G11" s="67" t="s">
        <v>879</v>
      </c>
      <c r="H11" s="39" t="s">
        <v>365</v>
      </c>
      <c r="I11" s="39" t="s">
        <v>365</v>
      </c>
      <c r="J11" s="41" t="s">
        <v>345</v>
      </c>
      <c r="L11" s="36"/>
      <c r="M11" s="28"/>
      <c r="N11" s="28"/>
      <c r="Q11" s="29"/>
      <c r="R11" s="29"/>
      <c r="S11" s="29"/>
    </row>
    <row r="12" spans="1:19" s="27" customFormat="1" ht="52.5" customHeight="1" x14ac:dyDescent="0.3">
      <c r="A12" s="34" t="s">
        <v>880</v>
      </c>
      <c r="B12" s="49">
        <v>3.39</v>
      </c>
      <c r="C12" s="39" t="s">
        <v>72</v>
      </c>
      <c r="D12" s="39" t="s">
        <v>283</v>
      </c>
      <c r="E12" s="40">
        <v>3145819000135</v>
      </c>
      <c r="F12" s="38" t="s">
        <v>680</v>
      </c>
      <c r="G12" s="67" t="s">
        <v>701</v>
      </c>
      <c r="H12" s="39" t="s">
        <v>702</v>
      </c>
      <c r="I12" s="39">
        <v>2024</v>
      </c>
      <c r="J12" s="41" t="s">
        <v>286</v>
      </c>
      <c r="L12" s="36"/>
      <c r="M12" s="28"/>
      <c r="N12" s="28"/>
      <c r="Q12" s="29"/>
      <c r="R12" s="29"/>
      <c r="S12" s="29"/>
    </row>
    <row r="13" spans="1:19" s="27" customFormat="1" ht="52.5" customHeight="1" x14ac:dyDescent="0.3">
      <c r="A13" s="34" t="s">
        <v>881</v>
      </c>
      <c r="B13" s="49">
        <v>3.16</v>
      </c>
      <c r="C13" s="39" t="s">
        <v>72</v>
      </c>
      <c r="D13" s="39" t="s">
        <v>283</v>
      </c>
      <c r="E13" s="40">
        <v>93577427000138</v>
      </c>
      <c r="F13" s="38" t="s">
        <v>882</v>
      </c>
      <c r="G13" s="67" t="s">
        <v>883</v>
      </c>
      <c r="H13" s="39" t="s">
        <v>58</v>
      </c>
      <c r="I13" s="39">
        <v>2025</v>
      </c>
      <c r="J13" s="41" t="s">
        <v>294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884</v>
      </c>
      <c r="B16" s="49">
        <v>2.29</v>
      </c>
      <c r="C16" s="65" t="s">
        <v>683</v>
      </c>
      <c r="D16" s="75" t="s">
        <v>885</v>
      </c>
      <c r="E16" s="93" t="s">
        <v>886</v>
      </c>
      <c r="F16" s="94"/>
      <c r="G16" s="30"/>
      <c r="H16" s="30"/>
      <c r="I16" s="30"/>
      <c r="J16" s="30"/>
      <c r="L16" s="73"/>
      <c r="M16" s="33"/>
      <c r="N16" s="33"/>
      <c r="Q16" s="32"/>
      <c r="R16" s="32"/>
      <c r="S16" s="32"/>
    </row>
    <row r="17" spans="1:19" s="27" customFormat="1" ht="52.5" customHeight="1" x14ac:dyDescent="0.35">
      <c r="A17" s="34" t="s">
        <v>887</v>
      </c>
      <c r="B17" s="49">
        <v>3.7</v>
      </c>
      <c r="C17" s="65" t="s">
        <v>683</v>
      </c>
      <c r="D17" s="75" t="s">
        <v>888</v>
      </c>
      <c r="E17" s="93" t="s">
        <v>889</v>
      </c>
      <c r="F17" s="94"/>
      <c r="G17" s="30"/>
      <c r="H17" s="30"/>
      <c r="I17" s="30"/>
      <c r="J17" s="30"/>
      <c r="L17" s="73"/>
      <c r="M17" s="33"/>
      <c r="N17" s="33"/>
      <c r="Q17" s="32"/>
      <c r="R17" s="32"/>
      <c r="S17" s="32"/>
    </row>
    <row r="18" spans="1:19" s="27" customFormat="1" ht="52.5" customHeight="1" x14ac:dyDescent="0.35">
      <c r="A18" s="34" t="s">
        <v>890</v>
      </c>
      <c r="B18" s="49">
        <v>4</v>
      </c>
      <c r="C18" s="65" t="s">
        <v>683</v>
      </c>
      <c r="D18" s="75" t="s">
        <v>473</v>
      </c>
      <c r="E18" s="93" t="s">
        <v>891</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B00-000000000000}"/>
  </hyperlinks>
  <pageMargins left="0.4" right="0.4" top="0.6" bottom="0.6" header="0.31496062000000002" footer="0.31496062000000002"/>
  <pageSetup paperSize="9" scale="54" fitToHeight="0" orientation="landscape" cellComments="atEnd"/>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142</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4.2283333333333335</v>
      </c>
      <c r="B5" s="119">
        <f>IFERROR(MEDIAN(B7:B1048576),0)</f>
        <v>4.3</v>
      </c>
      <c r="C5" s="114"/>
      <c r="D5" s="119">
        <f>IFERROR(AVERAGEIFS(B7:B1048576,B7:B1048576,"&lt;"&amp;(A5+IFERROR(_xlfn.STDEV.S(B7:B1048576),0)),B7:B1048576,"&gt;"&amp;(A5-IFERROR(_xlfn.STDEV.S(B7:B1048576),0))),0)</f>
        <v>4.2725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892</v>
      </c>
      <c r="B9" s="49">
        <v>4.0999999999999996</v>
      </c>
      <c r="C9" s="39" t="s">
        <v>72</v>
      </c>
      <c r="D9" s="39" t="s">
        <v>341</v>
      </c>
      <c r="E9" s="40">
        <v>85194025000126</v>
      </c>
      <c r="F9" s="38" t="s">
        <v>862</v>
      </c>
      <c r="G9" s="67" t="s">
        <v>863</v>
      </c>
      <c r="H9" s="39" t="s">
        <v>365</v>
      </c>
      <c r="I9" s="39" t="s">
        <v>365</v>
      </c>
      <c r="J9" s="41" t="s">
        <v>345</v>
      </c>
      <c r="L9" s="36"/>
      <c r="M9" s="28"/>
      <c r="N9" s="28"/>
      <c r="Q9" s="29"/>
      <c r="R9" s="29"/>
      <c r="S9" s="29"/>
    </row>
    <row r="10" spans="1:19" s="27" customFormat="1" ht="52.5" customHeight="1" x14ac:dyDescent="0.3">
      <c r="A10" s="34" t="s">
        <v>893</v>
      </c>
      <c r="B10" s="49">
        <v>3.48</v>
      </c>
      <c r="C10" s="39" t="s">
        <v>350</v>
      </c>
      <c r="D10" s="39" t="s">
        <v>311</v>
      </c>
      <c r="E10" s="40">
        <v>5491981000130</v>
      </c>
      <c r="F10" s="38" t="s">
        <v>894</v>
      </c>
      <c r="G10" s="67" t="s">
        <v>895</v>
      </c>
      <c r="H10" s="39" t="s">
        <v>95</v>
      </c>
      <c r="I10" s="39">
        <v>2024</v>
      </c>
      <c r="J10" s="41" t="s">
        <v>315</v>
      </c>
      <c r="L10" s="36"/>
      <c r="M10" s="28"/>
      <c r="N10" s="28"/>
      <c r="Q10" s="29"/>
      <c r="R10" s="29"/>
      <c r="S10" s="29"/>
    </row>
    <row r="11" spans="1:19" s="27" customFormat="1" ht="52.5" customHeight="1" x14ac:dyDescent="0.3">
      <c r="A11" s="34" t="s">
        <v>896</v>
      </c>
      <c r="B11" s="49">
        <v>4.5</v>
      </c>
      <c r="C11" s="39" t="s">
        <v>72</v>
      </c>
      <c r="D11" s="39" t="s">
        <v>283</v>
      </c>
      <c r="E11" s="40">
        <v>24738613000199</v>
      </c>
      <c r="F11" s="38" t="s">
        <v>897</v>
      </c>
      <c r="G11" s="67" t="s">
        <v>898</v>
      </c>
      <c r="H11" s="39" t="s">
        <v>68</v>
      </c>
      <c r="I11" s="39">
        <v>2024</v>
      </c>
      <c r="J11" s="41" t="s">
        <v>286</v>
      </c>
      <c r="L11" s="36"/>
      <c r="M11" s="28"/>
      <c r="N11" s="28"/>
      <c r="Q11" s="29"/>
      <c r="R11" s="29"/>
      <c r="S11" s="29"/>
    </row>
    <row r="12" spans="1:19" s="27" customFormat="1" ht="52.5" customHeight="1" x14ac:dyDescent="0.3">
      <c r="A12" s="34" t="s">
        <v>899</v>
      </c>
      <c r="B12" s="49">
        <v>3.83</v>
      </c>
      <c r="C12" s="39" t="s">
        <v>72</v>
      </c>
      <c r="D12" s="39" t="s">
        <v>283</v>
      </c>
      <c r="E12" s="40">
        <v>3145819000135</v>
      </c>
      <c r="F12" s="38" t="s">
        <v>680</v>
      </c>
      <c r="G12" s="67" t="s">
        <v>701</v>
      </c>
      <c r="H12" s="39" t="s">
        <v>702</v>
      </c>
      <c r="I12" s="39">
        <v>2024</v>
      </c>
      <c r="J12" s="41" t="s">
        <v>286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900</v>
      </c>
      <c r="B15" s="49">
        <v>4.66</v>
      </c>
      <c r="C15" s="65" t="s">
        <v>901</v>
      </c>
      <c r="D15" s="75" t="s">
        <v>855</v>
      </c>
      <c r="E15" s="93" t="s">
        <v>902</v>
      </c>
      <c r="F15" s="94"/>
      <c r="G15" s="30"/>
      <c r="H15" s="30"/>
      <c r="I15" s="30"/>
      <c r="J15" s="30"/>
      <c r="L15" s="73"/>
      <c r="M15" s="33"/>
      <c r="N15" s="33"/>
      <c r="Q15" s="32"/>
      <c r="R15" s="32"/>
      <c r="S15" s="32"/>
    </row>
    <row r="16" spans="1:19" s="27" customFormat="1" ht="52.5" customHeight="1" x14ac:dyDescent="0.35">
      <c r="A16" s="34" t="s">
        <v>903</v>
      </c>
      <c r="B16" s="49">
        <v>4.8</v>
      </c>
      <c r="C16" s="65" t="s">
        <v>904</v>
      </c>
      <c r="D16" s="75" t="s">
        <v>473</v>
      </c>
      <c r="E16" s="93" t="s">
        <v>905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C00-000000000000}"/>
  </hyperlinks>
  <pageMargins left="0.4" right="0.4" top="0.6" bottom="0.6" header="0.31496062000000002" footer="0.31496062000000002"/>
  <pageSetup paperSize="9" scale="54" fitToHeight="0" orientation="landscape" cellComments="atEnd"/>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144</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4.3233333333333333</v>
      </c>
      <c r="B5" s="119">
        <f>IFERROR(MEDIAN(B7:B1048576),0)</f>
        <v>4.5</v>
      </c>
      <c r="C5" s="114"/>
      <c r="D5" s="119">
        <f>IFERROR(AVERAGEIFS(B7:B1048576,B7:B1048576,"&lt;"&amp;(A5+IFERROR(_xlfn.STDEV.S(B7:B1048576),0)),B7:B1048576,"&gt;"&amp;(A5-IFERROR(_xlfn.STDEV.S(B7:B1048576),0))),0)</f>
        <v>4.2560000000000002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144</v>
      </c>
      <c r="B9" s="49">
        <v>3.25</v>
      </c>
      <c r="C9" s="39" t="s">
        <v>72</v>
      </c>
      <c r="D9" s="39" t="s">
        <v>283</v>
      </c>
      <c r="E9" s="40">
        <v>3145819000135</v>
      </c>
      <c r="F9" s="38" t="s">
        <v>746</v>
      </c>
      <c r="G9" s="67" t="s">
        <v>876</v>
      </c>
      <c r="H9" s="39" t="s">
        <v>101</v>
      </c>
      <c r="I9" s="39">
        <v>2024</v>
      </c>
      <c r="J9" s="41" t="s">
        <v>294</v>
      </c>
      <c r="L9" s="36"/>
      <c r="M9" s="28"/>
      <c r="N9" s="28"/>
      <c r="Q9" s="29"/>
      <c r="R9" s="29"/>
      <c r="S9" s="29"/>
    </row>
    <row r="10" spans="1:19" s="27" customFormat="1" ht="52.5" customHeight="1" x14ac:dyDescent="0.3">
      <c r="A10" s="34" t="s">
        <v>906</v>
      </c>
      <c r="B10" s="49">
        <v>5.38</v>
      </c>
      <c r="C10" s="39" t="s">
        <v>350</v>
      </c>
      <c r="D10" s="39" t="s">
        <v>311</v>
      </c>
      <c r="E10" s="40">
        <v>41943103000172</v>
      </c>
      <c r="F10" s="38" t="s">
        <v>894</v>
      </c>
      <c r="G10" s="67" t="s">
        <v>649</v>
      </c>
      <c r="H10" s="39" t="s">
        <v>907</v>
      </c>
      <c r="I10" s="39">
        <v>2024</v>
      </c>
      <c r="J10" s="41" t="s">
        <v>315</v>
      </c>
      <c r="L10" s="36"/>
      <c r="M10" s="28"/>
      <c r="N10" s="28"/>
      <c r="Q10" s="29"/>
      <c r="R10" s="29"/>
      <c r="S10" s="29"/>
    </row>
    <row r="11" spans="1:19" s="27" customFormat="1" ht="52.5" customHeight="1" x14ac:dyDescent="0.3">
      <c r="A11" s="34" t="s">
        <v>908</v>
      </c>
      <c r="B11" s="49">
        <v>3.5</v>
      </c>
      <c r="C11" s="39" t="s">
        <v>72</v>
      </c>
      <c r="D11" s="39" t="s">
        <v>283</v>
      </c>
      <c r="E11" s="40">
        <v>49428116000115</v>
      </c>
      <c r="F11" s="38" t="s">
        <v>432</v>
      </c>
      <c r="G11" s="67" t="s">
        <v>433</v>
      </c>
      <c r="H11" s="39" t="s">
        <v>434</v>
      </c>
      <c r="I11" s="39">
        <v>2024</v>
      </c>
      <c r="J11" s="41" t="s">
        <v>286</v>
      </c>
      <c r="L11" s="36"/>
      <c r="M11" s="28"/>
      <c r="N11" s="28"/>
      <c r="Q11" s="29"/>
      <c r="R11" s="29"/>
      <c r="S11" s="29"/>
    </row>
    <row r="12" spans="1:19" s="27" customFormat="1" ht="52.5" customHeight="1" x14ac:dyDescent="0.3">
      <c r="A12" s="34" t="s">
        <v>909</v>
      </c>
      <c r="B12" s="49">
        <v>3.25</v>
      </c>
      <c r="C12" s="39" t="s">
        <v>72</v>
      </c>
      <c r="D12" s="39" t="s">
        <v>283</v>
      </c>
      <c r="E12" s="40">
        <v>3145819000135</v>
      </c>
      <c r="F12" s="38" t="s">
        <v>844</v>
      </c>
      <c r="G12" s="67" t="s">
        <v>845</v>
      </c>
      <c r="H12" s="39" t="s">
        <v>101</v>
      </c>
      <c r="I12" s="39">
        <v>2024</v>
      </c>
      <c r="J12" s="41" t="s">
        <v>294</v>
      </c>
      <c r="L12" s="36"/>
      <c r="M12" s="28"/>
      <c r="N12" s="28"/>
      <c r="Q12" s="29"/>
      <c r="R12" s="29"/>
      <c r="S12" s="29"/>
    </row>
    <row r="13" spans="1:19" s="27" customFormat="1" ht="52.5" customHeight="1" x14ac:dyDescent="0.3">
      <c r="A13" s="34" t="s">
        <v>910</v>
      </c>
      <c r="B13" s="49">
        <v>3.5</v>
      </c>
      <c r="C13" s="39" t="s">
        <v>911</v>
      </c>
      <c r="D13" s="39" t="s">
        <v>283</v>
      </c>
      <c r="E13" s="40" t="s">
        <v>484</v>
      </c>
      <c r="F13" s="38" t="s">
        <v>494</v>
      </c>
      <c r="G13" s="67" t="s">
        <v>912</v>
      </c>
      <c r="H13" s="39" t="s">
        <v>913</v>
      </c>
      <c r="I13" s="39">
        <v>2024</v>
      </c>
      <c r="J13" s="41" t="s">
        <v>294</v>
      </c>
      <c r="L13" s="36"/>
      <c r="M13" s="28"/>
      <c r="N13" s="28"/>
      <c r="Q13" s="29"/>
      <c r="R13" s="29"/>
      <c r="S13" s="29"/>
    </row>
    <row r="14" spans="1:19" s="27" customFormat="1" ht="52.5" customHeight="1" x14ac:dyDescent="0.3">
      <c r="A14" s="34" t="s">
        <v>914</v>
      </c>
      <c r="B14" s="49">
        <v>4.5</v>
      </c>
      <c r="C14" s="39" t="s">
        <v>692</v>
      </c>
      <c r="D14" s="39" t="s">
        <v>341</v>
      </c>
      <c r="E14" s="40">
        <v>5568124000191</v>
      </c>
      <c r="F14" s="38" t="s">
        <v>307</v>
      </c>
      <c r="G14" s="67" t="s">
        <v>915</v>
      </c>
      <c r="H14" s="39" t="s">
        <v>365</v>
      </c>
      <c r="I14" s="39" t="s">
        <v>365</v>
      </c>
      <c r="J14" s="41" t="s">
        <v>392</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916</v>
      </c>
      <c r="B17" s="49">
        <v>4.8</v>
      </c>
      <c r="C17" s="65" t="s">
        <v>917</v>
      </c>
      <c r="D17" s="75" t="s">
        <v>888</v>
      </c>
      <c r="E17" s="93" t="s">
        <v>918</v>
      </c>
      <c r="F17" s="94"/>
      <c r="G17" s="30"/>
      <c r="H17" s="30"/>
      <c r="I17" s="30"/>
      <c r="J17" s="30"/>
      <c r="L17" s="73"/>
      <c r="M17" s="33"/>
      <c r="N17" s="33"/>
      <c r="Q17" s="32"/>
      <c r="R17" s="32"/>
      <c r="S17" s="32"/>
    </row>
    <row r="18" spans="1:19" s="27" customFormat="1" ht="52.5" customHeight="1" x14ac:dyDescent="0.35">
      <c r="A18" s="34" t="s">
        <v>919</v>
      </c>
      <c r="B18" s="49">
        <v>4.9800000000000004</v>
      </c>
      <c r="C18" s="65" t="s">
        <v>917</v>
      </c>
      <c r="D18" s="75" t="s">
        <v>641</v>
      </c>
      <c r="E18" s="93" t="s">
        <v>920</v>
      </c>
      <c r="F18" s="94"/>
      <c r="G18" s="30"/>
      <c r="H18" s="30"/>
      <c r="I18" s="30"/>
      <c r="J18" s="30"/>
      <c r="L18" s="73"/>
      <c r="M18" s="33"/>
      <c r="N18" s="33"/>
      <c r="Q18" s="32"/>
      <c r="R18" s="32"/>
      <c r="S18" s="32"/>
    </row>
    <row r="19" spans="1:19" s="27" customFormat="1" ht="52.5" customHeight="1" x14ac:dyDescent="0.35">
      <c r="A19" s="34" t="s">
        <v>921</v>
      </c>
      <c r="B19" s="49">
        <v>5.75</v>
      </c>
      <c r="C19" s="65" t="s">
        <v>917</v>
      </c>
      <c r="D19" s="75" t="s">
        <v>922</v>
      </c>
      <c r="E19" s="93" t="s">
        <v>923</v>
      </c>
      <c r="F19" s="94"/>
      <c r="G19" s="30"/>
      <c r="H19" s="30"/>
      <c r="I19" s="30"/>
      <c r="J19" s="30"/>
      <c r="L19" s="73"/>
      <c r="M19" s="33"/>
      <c r="N19" s="33"/>
      <c r="Q19" s="32"/>
      <c r="R19" s="32"/>
      <c r="S19" s="32"/>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71" t="s">
        <v>37</v>
      </c>
      <c r="B21" s="72" t="s">
        <v>44</v>
      </c>
      <c r="C21" s="72" t="s">
        <v>49</v>
      </c>
      <c r="D21" s="97" t="s">
        <v>50</v>
      </c>
      <c r="E21" s="95"/>
      <c r="F21" s="96"/>
      <c r="G21" s="35"/>
      <c r="H21" s="35"/>
      <c r="I21" s="35"/>
      <c r="J21" s="35"/>
      <c r="L21" s="36"/>
      <c r="M21" s="28"/>
      <c r="N21" s="28"/>
      <c r="Q21" s="29"/>
      <c r="R21" s="29"/>
      <c r="S21" s="29"/>
    </row>
    <row r="22" spans="1:19" s="63" customFormat="1" ht="40.15" customHeight="1" x14ac:dyDescent="0.35">
      <c r="A22" s="37" t="s">
        <v>28</v>
      </c>
      <c r="B22" s="49"/>
      <c r="C22" s="50"/>
      <c r="D22" s="98"/>
      <c r="E22" s="99"/>
      <c r="F22" s="100"/>
      <c r="G22" s="35"/>
      <c r="H22" s="35"/>
      <c r="I22" s="35"/>
      <c r="J22" s="35"/>
      <c r="L22" s="36"/>
      <c r="M22" s="28"/>
      <c r="N22" s="28"/>
      <c r="Q22" s="29"/>
      <c r="R22" s="29"/>
      <c r="S22" s="29"/>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D00-000000000000}"/>
  </hyperlinks>
  <pageMargins left="0.4" right="0.4" top="0.6" bottom="0.6" header="0.31496062000000002" footer="0.31496062000000002"/>
  <pageSetup paperSize="9" scale="54" fitToHeight="0" orientation="landscape" cellComments="atEnd"/>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146</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6.1899999999999995</v>
      </c>
      <c r="B5" s="119">
        <f>IFERROR(MEDIAN(B7:B1048576),0)</f>
        <v>5.84</v>
      </c>
      <c r="C5" s="114"/>
      <c r="D5" s="119">
        <f>IFERROR(AVERAGEIFS(B7:B1048576,B7:B1048576,"&lt;"&amp;(A5+IFERROR(_xlfn.STDEV.S(B7:B1048576),0)),B7:B1048576,"&gt;"&amp;(A5-IFERROR(_xlfn.STDEV.S(B7:B1048576),0))),0)</f>
        <v>5.4024999999999999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924</v>
      </c>
      <c r="B9" s="49">
        <v>4.13</v>
      </c>
      <c r="C9" s="39" t="s">
        <v>72</v>
      </c>
      <c r="D9" s="39" t="s">
        <v>283</v>
      </c>
      <c r="E9" s="40">
        <v>22783106000141</v>
      </c>
      <c r="F9" s="38" t="s">
        <v>555</v>
      </c>
      <c r="G9" s="67" t="s">
        <v>925</v>
      </c>
      <c r="H9" s="39" t="s">
        <v>93</v>
      </c>
      <c r="I9" s="39">
        <v>2024</v>
      </c>
      <c r="J9" s="41" t="s">
        <v>294</v>
      </c>
      <c r="L9" s="36"/>
      <c r="M9" s="28"/>
      <c r="N9" s="28"/>
      <c r="Q9" s="29"/>
      <c r="R9" s="29"/>
      <c r="S9" s="29"/>
    </row>
    <row r="10" spans="1:19" s="27" customFormat="1" ht="52.5" customHeight="1" x14ac:dyDescent="0.3">
      <c r="A10" s="34" t="s">
        <v>146</v>
      </c>
      <c r="B10" s="49">
        <v>4.7699999999999996</v>
      </c>
      <c r="C10" s="39" t="s">
        <v>350</v>
      </c>
      <c r="D10" s="39" t="s">
        <v>311</v>
      </c>
      <c r="E10" s="40">
        <v>7245458000150</v>
      </c>
      <c r="F10" s="38" t="s">
        <v>470</v>
      </c>
      <c r="G10" s="67" t="s">
        <v>926</v>
      </c>
      <c r="H10" s="39" t="s">
        <v>158</v>
      </c>
      <c r="I10" s="39">
        <v>2024</v>
      </c>
      <c r="J10" s="41" t="s">
        <v>315</v>
      </c>
      <c r="L10" s="36"/>
      <c r="M10" s="28"/>
      <c r="N10" s="28"/>
      <c r="Q10" s="29"/>
      <c r="R10" s="29"/>
      <c r="S10" s="29"/>
    </row>
    <row r="11" spans="1:19" s="27" customFormat="1" ht="52.5" customHeight="1" x14ac:dyDescent="0.3">
      <c r="A11" s="34" t="s">
        <v>927</v>
      </c>
      <c r="B11" s="49">
        <v>5.84</v>
      </c>
      <c r="C11" s="39" t="s">
        <v>928</v>
      </c>
      <c r="D11" s="39" t="s">
        <v>311</v>
      </c>
      <c r="E11" s="40">
        <v>49400601000180</v>
      </c>
      <c r="F11" s="38" t="s">
        <v>929</v>
      </c>
      <c r="G11" s="67" t="s">
        <v>930</v>
      </c>
      <c r="H11" s="39" t="s">
        <v>68</v>
      </c>
      <c r="I11" s="39">
        <v>2024</v>
      </c>
      <c r="J11" s="41" t="s">
        <v>315</v>
      </c>
      <c r="L11" s="36"/>
      <c r="M11" s="28"/>
      <c r="N11" s="28"/>
      <c r="Q11" s="29"/>
      <c r="R11" s="29"/>
      <c r="S11" s="29"/>
    </row>
    <row r="12" spans="1:19" s="27" customFormat="1" ht="52.5" customHeight="1" x14ac:dyDescent="0.3">
      <c r="A12" s="34" t="s">
        <v>931</v>
      </c>
      <c r="B12" s="49">
        <v>8.69</v>
      </c>
      <c r="C12" s="39" t="s">
        <v>340</v>
      </c>
      <c r="D12" s="39" t="s">
        <v>341</v>
      </c>
      <c r="E12" s="40">
        <v>53201040000168</v>
      </c>
      <c r="F12" s="38" t="s">
        <v>288</v>
      </c>
      <c r="G12" s="67" t="s">
        <v>932</v>
      </c>
      <c r="H12" s="39" t="s">
        <v>933</v>
      </c>
      <c r="I12" s="39">
        <v>2024</v>
      </c>
      <c r="J12" s="41" t="s">
        <v>345</v>
      </c>
      <c r="L12" s="36"/>
      <c r="M12" s="28"/>
      <c r="N12" s="28"/>
      <c r="Q12" s="29"/>
      <c r="R12" s="29"/>
      <c r="S12" s="29"/>
    </row>
    <row r="13" spans="1:19" s="27" customFormat="1" ht="52.5" customHeight="1" x14ac:dyDescent="0.3">
      <c r="A13" s="34" t="s">
        <v>934</v>
      </c>
      <c r="B13" s="49">
        <v>5</v>
      </c>
      <c r="C13" s="39" t="s">
        <v>350</v>
      </c>
      <c r="D13" s="39" t="s">
        <v>311</v>
      </c>
      <c r="E13" s="40">
        <v>8831603000147</v>
      </c>
      <c r="F13" s="38" t="s">
        <v>841</v>
      </c>
      <c r="G13" s="67" t="s">
        <v>842</v>
      </c>
      <c r="H13" s="39" t="s">
        <v>125</v>
      </c>
      <c r="I13" s="39">
        <v>2024</v>
      </c>
      <c r="J13" s="41" t="s">
        <v>315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935</v>
      </c>
      <c r="B16" s="49">
        <v>8.9</v>
      </c>
      <c r="C16" s="65" t="s">
        <v>917</v>
      </c>
      <c r="D16" s="75" t="s">
        <v>888</v>
      </c>
      <c r="E16" s="93" t="s">
        <v>918</v>
      </c>
      <c r="F16" s="94"/>
      <c r="G16" s="30"/>
      <c r="H16" s="30"/>
      <c r="I16" s="30"/>
      <c r="J16" s="30"/>
      <c r="L16" s="73"/>
      <c r="M16" s="33"/>
      <c r="N16" s="33"/>
      <c r="Q16" s="32"/>
      <c r="R16" s="32"/>
      <c r="S16" s="32"/>
    </row>
    <row r="17" spans="1:19" s="27" customFormat="1" ht="52.5" customHeight="1" x14ac:dyDescent="0.35">
      <c r="A17" s="34" t="s">
        <v>936</v>
      </c>
      <c r="B17" s="49">
        <v>6</v>
      </c>
      <c r="C17" s="65" t="s">
        <v>917</v>
      </c>
      <c r="D17" s="75" t="s">
        <v>885</v>
      </c>
      <c r="E17" s="93" t="s">
        <v>937</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E00-000000000000}"/>
  </hyperlinks>
  <pageMargins left="0.4" right="0.4" top="0.6" bottom="0.6" header="0.31496062000000002" footer="0.31496062000000002"/>
  <pageSetup paperSize="9" scale="54" fitToHeight="0" orientation="landscape" cellComments="atEnd"/>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148</v>
      </c>
      <c r="C1" s="117"/>
      <c r="D1" s="117"/>
      <c r="E1" s="118"/>
      <c r="F1" s="113" t="s">
        <v>26</v>
      </c>
      <c r="G1" s="114"/>
      <c r="H1" s="2"/>
      <c r="I1" s="2"/>
      <c r="J1" s="2"/>
      <c r="K1" s="3"/>
      <c r="M1" s="3"/>
      <c r="N1" s="3"/>
    </row>
    <row r="2" spans="1:19" s="24" customFormat="1" ht="27" customHeight="1" x14ac:dyDescent="0.25">
      <c r="A2" s="68" t="s">
        <v>27</v>
      </c>
      <c r="B2" s="120" t="s">
        <v>149</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29.342500000000001</v>
      </c>
      <c r="B5" s="119">
        <f>IFERROR(MEDIAN(B7:B1048576),0)</f>
        <v>30.04</v>
      </c>
      <c r="C5" s="114"/>
      <c r="D5" s="119">
        <f>IFERROR(AVERAGEIFS(B7:B1048576,B7:B1048576,"&lt;"&amp;(A5+IFERROR(_xlfn.STDEV.S(B7:B1048576),0)),B7:B1048576,"&gt;"&amp;(A5-IFERROR(_xlfn.STDEV.S(B7:B1048576),0))),0)</f>
        <v>30.796666666666667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938</v>
      </c>
      <c r="B11" s="49">
        <v>24.98</v>
      </c>
      <c r="C11" s="65" t="s">
        <v>939</v>
      </c>
      <c r="D11" s="75" t="s">
        <v>940</v>
      </c>
      <c r="E11" s="93" t="s">
        <v>941</v>
      </c>
      <c r="F11" s="94"/>
      <c r="G11" s="30"/>
      <c r="H11" s="30"/>
      <c r="I11" s="30"/>
      <c r="J11" s="30"/>
      <c r="L11" s="73"/>
      <c r="M11" s="33"/>
      <c r="N11" s="33"/>
      <c r="Q11" s="32"/>
      <c r="R11" s="32"/>
      <c r="S11" s="32"/>
    </row>
    <row r="12" spans="1:19" s="27" customFormat="1" ht="52.5" customHeight="1" x14ac:dyDescent="0.35">
      <c r="A12" s="34" t="s">
        <v>942</v>
      </c>
      <c r="B12" s="49">
        <v>28.5</v>
      </c>
      <c r="C12" s="65" t="s">
        <v>943</v>
      </c>
      <c r="D12" s="75" t="s">
        <v>944</v>
      </c>
      <c r="E12" s="93" t="s">
        <v>945</v>
      </c>
      <c r="F12" s="94"/>
      <c r="G12" s="30"/>
      <c r="H12" s="30"/>
      <c r="I12" s="30"/>
      <c r="J12" s="30"/>
      <c r="L12" s="73"/>
      <c r="M12" s="33"/>
      <c r="N12" s="33"/>
      <c r="Q12" s="32"/>
      <c r="R12" s="32"/>
      <c r="S12" s="32"/>
    </row>
    <row r="13" spans="1:19" s="27" customFormat="1" ht="52.5" customHeight="1" x14ac:dyDescent="0.35">
      <c r="A13" s="34" t="s">
        <v>946</v>
      </c>
      <c r="B13" s="49">
        <v>31.58</v>
      </c>
      <c r="C13" s="65" t="s">
        <v>947</v>
      </c>
      <c r="D13" s="75" t="s">
        <v>373</v>
      </c>
      <c r="E13" s="93" t="s">
        <v>948</v>
      </c>
      <c r="F13" s="94"/>
      <c r="G13" s="30"/>
      <c r="H13" s="30"/>
      <c r="I13" s="30"/>
      <c r="J13" s="30"/>
      <c r="L13" s="73"/>
      <c r="M13" s="33"/>
      <c r="N13" s="33"/>
      <c r="Q13" s="32"/>
      <c r="R13" s="32"/>
      <c r="S13" s="32"/>
    </row>
    <row r="14" spans="1:19" s="27" customFormat="1" ht="52.5" customHeight="1" x14ac:dyDescent="0.35">
      <c r="A14" s="34" t="s">
        <v>949</v>
      </c>
      <c r="B14" s="49">
        <v>32.31</v>
      </c>
      <c r="C14" s="65" t="s">
        <v>950</v>
      </c>
      <c r="D14" s="75" t="s">
        <v>951</v>
      </c>
      <c r="E14" s="93" t="s">
        <v>952</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F00-000000000000}"/>
  </hyperlinks>
  <pageMargins left="0.4" right="0.4" top="0.6" bottom="0.6" header="0.31496062000000002" footer="0.31496062000000002"/>
  <pageSetup paperSize="9" scale="54" fitToHeight="0" orientation="landscape" cellComments="atEnd"/>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151</v>
      </c>
      <c r="C1" s="117"/>
      <c r="D1" s="117"/>
      <c r="E1" s="118"/>
      <c r="F1" s="113" t="s">
        <v>26</v>
      </c>
      <c r="G1" s="114"/>
      <c r="H1" s="2"/>
      <c r="I1" s="2"/>
      <c r="J1" s="2"/>
      <c r="K1" s="3"/>
      <c r="M1" s="3"/>
      <c r="N1" s="3"/>
    </row>
    <row r="2" spans="1:19" s="24" customFormat="1" ht="27" customHeight="1" x14ac:dyDescent="0.25">
      <c r="A2" s="68" t="s">
        <v>27</v>
      </c>
      <c r="B2" s="120" t="s">
        <v>149</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15.709999999999999</v>
      </c>
      <c r="B5" s="119">
        <f>IFERROR(MEDIAN(B7:B1048576),0)</f>
        <v>14.350000000000001</v>
      </c>
      <c r="C5" s="114"/>
      <c r="D5" s="119">
        <f>IFERROR(AVERAGEIFS(B7:B1048576,B7:B1048576,"&lt;"&amp;(A5+IFERROR(_xlfn.STDEV.S(B7:B1048576),0)),B7:B1048576,"&gt;"&amp;(A5-IFERROR(_xlfn.STDEV.S(B7:B1048576),0))),0)</f>
        <v>13.613333333333335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953</v>
      </c>
      <c r="B9" s="49">
        <v>15.8</v>
      </c>
      <c r="C9" s="39" t="s">
        <v>149</v>
      </c>
      <c r="D9" s="39" t="s">
        <v>283</v>
      </c>
      <c r="E9" s="40">
        <v>7245458000150</v>
      </c>
      <c r="F9" s="38" t="s">
        <v>626</v>
      </c>
      <c r="G9" s="67" t="s">
        <v>954</v>
      </c>
      <c r="H9" s="39" t="s">
        <v>105</v>
      </c>
      <c r="I9" s="39">
        <v>2024</v>
      </c>
      <c r="J9" s="41" t="s">
        <v>294</v>
      </c>
      <c r="L9" s="36"/>
      <c r="M9" s="28"/>
      <c r="N9" s="28"/>
      <c r="Q9" s="29"/>
      <c r="R9" s="29"/>
      <c r="S9" s="29"/>
    </row>
    <row r="10" spans="1:19" s="27" customFormat="1" ht="52.5" customHeight="1" x14ac:dyDescent="0.3">
      <c r="A10" s="34" t="s">
        <v>955</v>
      </c>
      <c r="B10" s="49">
        <v>22</v>
      </c>
      <c r="C10" s="39" t="s">
        <v>149</v>
      </c>
      <c r="D10" s="39" t="s">
        <v>283</v>
      </c>
      <c r="E10" s="40">
        <v>24738613000199</v>
      </c>
      <c r="F10" s="38" t="s">
        <v>956</v>
      </c>
      <c r="G10" s="67" t="s">
        <v>957</v>
      </c>
      <c r="H10" s="39" t="s">
        <v>66</v>
      </c>
      <c r="I10" s="39">
        <v>2025</v>
      </c>
      <c r="J10" s="41" t="s">
        <v>286</v>
      </c>
      <c r="L10" s="36"/>
      <c r="M10" s="28"/>
      <c r="N10" s="28"/>
      <c r="Q10" s="29"/>
      <c r="R10" s="29"/>
      <c r="S10" s="29"/>
    </row>
    <row r="11" spans="1:19" s="27" customFormat="1" ht="52.5" customHeight="1" x14ac:dyDescent="0.3">
      <c r="A11" s="34" t="s">
        <v>958</v>
      </c>
      <c r="B11" s="49">
        <v>12.9</v>
      </c>
      <c r="C11" s="39" t="s">
        <v>72</v>
      </c>
      <c r="D11" s="39" t="s">
        <v>283</v>
      </c>
      <c r="E11" s="40">
        <v>49428116000115</v>
      </c>
      <c r="F11" s="38" t="s">
        <v>432</v>
      </c>
      <c r="G11" s="67" t="s">
        <v>433</v>
      </c>
      <c r="H11" s="39" t="s">
        <v>434</v>
      </c>
      <c r="I11" s="39">
        <v>2024</v>
      </c>
      <c r="J11" s="41" t="s">
        <v>286</v>
      </c>
      <c r="L11" s="36"/>
      <c r="M11" s="28"/>
      <c r="N11" s="28"/>
      <c r="Q11" s="29"/>
      <c r="R11" s="29"/>
      <c r="S11" s="29"/>
    </row>
    <row r="12" spans="1:19" s="27" customFormat="1" ht="52.5" customHeight="1" x14ac:dyDescent="0.3">
      <c r="A12" s="34" t="s">
        <v>959</v>
      </c>
      <c r="B12" s="49">
        <v>12.14</v>
      </c>
      <c r="C12" s="39" t="s">
        <v>149</v>
      </c>
      <c r="D12" s="39" t="s">
        <v>283</v>
      </c>
      <c r="E12" s="40">
        <v>45232778000164</v>
      </c>
      <c r="F12" s="38" t="s">
        <v>960</v>
      </c>
      <c r="G12" s="67" t="s">
        <v>961</v>
      </c>
      <c r="H12" s="39" t="s">
        <v>70</v>
      </c>
      <c r="I12" s="39">
        <v>2025</v>
      </c>
      <c r="J12" s="41" t="s">
        <v>294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000-000000000000}"/>
  </hyperlinks>
  <pageMargins left="0.4" right="0.4" top="0.6" bottom="0.6" header="0.31496062000000002" footer="0.31496062000000002"/>
  <pageSetup paperSize="9" scale="54" fitToHeight="0" orientation="landscape" cellComments="atEnd"/>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153</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0.71125000000000005</v>
      </c>
      <c r="B5" s="119">
        <f>IFERROR(MEDIAN(B7:B1048576),0)</f>
        <v>0.52500000000000002</v>
      </c>
      <c r="C5" s="114"/>
      <c r="D5" s="119">
        <f>IFERROR(AVERAGEIFS(B7:B1048576,B7:B1048576,"&lt;"&amp;(A5+IFERROR(_xlfn.STDEV.S(B7:B1048576),0)),B7:B1048576,"&gt;"&amp;(A5-IFERROR(_xlfn.STDEV.S(B7:B1048576),0))),0)</f>
        <v>0.52857142857142858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962</v>
      </c>
      <c r="B9" s="49">
        <v>0.54</v>
      </c>
      <c r="C9" s="39" t="s">
        <v>72</v>
      </c>
      <c r="D9" s="39" t="s">
        <v>283</v>
      </c>
      <c r="E9" s="40">
        <v>20992564000165</v>
      </c>
      <c r="F9" s="38" t="s">
        <v>963</v>
      </c>
      <c r="G9" s="67" t="s">
        <v>964</v>
      </c>
      <c r="H9" s="39" t="s">
        <v>66</v>
      </c>
      <c r="I9" s="39">
        <v>2025</v>
      </c>
      <c r="J9" s="41" t="s">
        <v>294</v>
      </c>
      <c r="L9" s="36"/>
      <c r="M9" s="28"/>
      <c r="N9" s="28"/>
      <c r="Q9" s="29"/>
      <c r="R9" s="29"/>
      <c r="S9" s="29"/>
    </row>
    <row r="10" spans="1:19" s="27" customFormat="1" ht="52.5" customHeight="1" x14ac:dyDescent="0.3">
      <c r="A10" s="34" t="s">
        <v>965</v>
      </c>
      <c r="B10" s="49">
        <v>0.5</v>
      </c>
      <c r="C10" s="39" t="s">
        <v>350</v>
      </c>
      <c r="D10" s="39" t="s">
        <v>311</v>
      </c>
      <c r="E10" s="40">
        <v>273974000149</v>
      </c>
      <c r="F10" s="38" t="s">
        <v>674</v>
      </c>
      <c r="G10" s="67" t="s">
        <v>696</v>
      </c>
      <c r="H10" s="39" t="s">
        <v>119</v>
      </c>
      <c r="I10" s="39">
        <v>2024</v>
      </c>
      <c r="J10" s="41" t="s">
        <v>315</v>
      </c>
      <c r="L10" s="36"/>
      <c r="M10" s="28"/>
      <c r="N10" s="28"/>
      <c r="Q10" s="29"/>
      <c r="R10" s="29"/>
      <c r="S10" s="29"/>
    </row>
    <row r="11" spans="1:19" s="27" customFormat="1" ht="52.5" customHeight="1" x14ac:dyDescent="0.3">
      <c r="A11" s="34" t="s">
        <v>966</v>
      </c>
      <c r="B11" s="49">
        <v>0.51</v>
      </c>
      <c r="C11" s="39" t="s">
        <v>72</v>
      </c>
      <c r="D11" s="39" t="s">
        <v>283</v>
      </c>
      <c r="E11" s="40">
        <v>20992564000165</v>
      </c>
      <c r="F11" s="38" t="s">
        <v>894</v>
      </c>
      <c r="G11" s="67" t="s">
        <v>967</v>
      </c>
      <c r="H11" s="39" t="s">
        <v>968</v>
      </c>
      <c r="I11" s="39">
        <v>2024</v>
      </c>
      <c r="J11" s="41" t="s">
        <v>294</v>
      </c>
      <c r="L11" s="36"/>
      <c r="M11" s="28"/>
      <c r="N11" s="28"/>
      <c r="Q11" s="29"/>
      <c r="R11" s="29"/>
      <c r="S11" s="29"/>
    </row>
    <row r="12" spans="1:19" s="27" customFormat="1" ht="52.5" customHeight="1" x14ac:dyDescent="0.3">
      <c r="A12" s="34" t="s">
        <v>969</v>
      </c>
      <c r="B12" s="49">
        <v>0.67</v>
      </c>
      <c r="C12" s="39" t="s">
        <v>72</v>
      </c>
      <c r="D12" s="39" t="s">
        <v>283</v>
      </c>
      <c r="E12" s="40">
        <v>49428116000115</v>
      </c>
      <c r="F12" s="38" t="s">
        <v>348</v>
      </c>
      <c r="G12" s="67" t="s">
        <v>349</v>
      </c>
      <c r="H12" s="39" t="s">
        <v>105</v>
      </c>
      <c r="I12" s="39">
        <v>2024</v>
      </c>
      <c r="J12" s="41" t="s">
        <v>286</v>
      </c>
      <c r="L12" s="36"/>
      <c r="M12" s="28"/>
      <c r="N12" s="28"/>
      <c r="Q12" s="29"/>
      <c r="R12" s="29"/>
      <c r="S12" s="29"/>
    </row>
    <row r="13" spans="1:19" s="27" customFormat="1" ht="52.5" customHeight="1" x14ac:dyDescent="0.3">
      <c r="A13" s="34" t="s">
        <v>970</v>
      </c>
      <c r="B13" s="49">
        <v>0.4</v>
      </c>
      <c r="C13" s="39" t="s">
        <v>72</v>
      </c>
      <c r="D13" s="39" t="s">
        <v>283</v>
      </c>
      <c r="E13" s="40">
        <v>21681063000120</v>
      </c>
      <c r="F13" s="38" t="s">
        <v>571</v>
      </c>
      <c r="G13" s="67" t="s">
        <v>971</v>
      </c>
      <c r="H13" s="39" t="s">
        <v>66</v>
      </c>
      <c r="I13" s="39">
        <v>2024</v>
      </c>
      <c r="J13" s="41" t="s">
        <v>294</v>
      </c>
      <c r="L13" s="36"/>
      <c r="M13" s="28"/>
      <c r="N13" s="28"/>
      <c r="Q13" s="29"/>
      <c r="R13" s="29"/>
      <c r="S13" s="29"/>
    </row>
    <row r="14" spans="1:19" s="27" customFormat="1" ht="52.5" customHeight="1" x14ac:dyDescent="0.3">
      <c r="A14" s="34" t="s">
        <v>972</v>
      </c>
      <c r="B14" s="49">
        <v>0.41</v>
      </c>
      <c r="C14" s="39" t="s">
        <v>72</v>
      </c>
      <c r="D14" s="39" t="s">
        <v>283</v>
      </c>
      <c r="E14" s="40">
        <v>39473179000130</v>
      </c>
      <c r="F14" s="38" t="s">
        <v>973</v>
      </c>
      <c r="G14" s="67" t="s">
        <v>974</v>
      </c>
      <c r="H14" s="39" t="s">
        <v>95</v>
      </c>
      <c r="I14" s="39">
        <v>2024</v>
      </c>
      <c r="J14" s="41" t="s">
        <v>294</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975</v>
      </c>
      <c r="B17" s="49">
        <v>1.99</v>
      </c>
      <c r="C17" s="65" t="s">
        <v>976</v>
      </c>
      <c r="D17" s="75" t="s">
        <v>977</v>
      </c>
      <c r="E17" s="93" t="s">
        <v>978</v>
      </c>
      <c r="F17" s="94"/>
      <c r="G17" s="30"/>
      <c r="H17" s="30"/>
      <c r="I17" s="30"/>
      <c r="J17" s="30"/>
      <c r="L17" s="73"/>
      <c r="M17" s="33"/>
      <c r="N17" s="33"/>
      <c r="Q17" s="32"/>
      <c r="R17" s="32"/>
      <c r="S17" s="32"/>
    </row>
    <row r="18" spans="1:19" s="27" customFormat="1" ht="52.5" customHeight="1" x14ac:dyDescent="0.35">
      <c r="A18" s="34" t="s">
        <v>979</v>
      </c>
      <c r="B18" s="49">
        <v>0.67</v>
      </c>
      <c r="C18" s="65" t="s">
        <v>980</v>
      </c>
      <c r="D18" s="75" t="s">
        <v>981</v>
      </c>
      <c r="E18" s="93" t="s">
        <v>982</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100-000000000000}"/>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155</v>
      </c>
      <c r="C1" s="117"/>
      <c r="D1" s="117"/>
      <c r="E1" s="118"/>
      <c r="F1" s="113" t="s">
        <v>26</v>
      </c>
      <c r="G1" s="114"/>
      <c r="H1" s="2"/>
      <c r="I1" s="2"/>
      <c r="J1" s="2"/>
      <c r="K1" s="3"/>
      <c r="M1" s="3"/>
      <c r="N1" s="3"/>
    </row>
    <row r="2" spans="1:19" s="24" customFormat="1" ht="27" customHeight="1" x14ac:dyDescent="0.25">
      <c r="A2" s="68" t="s">
        <v>27</v>
      </c>
      <c r="B2" s="120" t="s">
        <v>149</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12.889999999999999</v>
      </c>
      <c r="B5" s="119">
        <f>IFERROR(MEDIAN(B7:B1048576),0)</f>
        <v>12.2</v>
      </c>
      <c r="C5" s="114"/>
      <c r="D5" s="119">
        <f>IFERROR(AVERAGEIFS(B7:B1048576,B7:B1048576,"&lt;"&amp;(A5+IFERROR(_xlfn.STDEV.S(B7:B1048576),0)),B7:B1048576,"&gt;"&amp;(A5-IFERROR(_xlfn.STDEV.S(B7:B1048576),0))),0)</f>
        <v>12.524999999999999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983</v>
      </c>
      <c r="B9" s="49">
        <v>8.25</v>
      </c>
      <c r="C9" s="39" t="s">
        <v>149</v>
      </c>
      <c r="D9" s="39" t="s">
        <v>283</v>
      </c>
      <c r="E9" s="40">
        <v>20992564000165</v>
      </c>
      <c r="F9" s="38" t="s">
        <v>284</v>
      </c>
      <c r="G9" s="67" t="s">
        <v>285</v>
      </c>
      <c r="H9" s="39" t="s">
        <v>75</v>
      </c>
      <c r="I9" s="39">
        <v>2024</v>
      </c>
      <c r="J9" s="41" t="s">
        <v>286</v>
      </c>
      <c r="L9" s="36"/>
      <c r="M9" s="28"/>
      <c r="N9" s="28"/>
      <c r="Q9" s="29"/>
      <c r="R9" s="29"/>
      <c r="S9" s="29"/>
    </row>
    <row r="10" spans="1:19" s="27" customFormat="1" ht="52.5" customHeight="1" x14ac:dyDescent="0.3">
      <c r="A10" s="34" t="s">
        <v>984</v>
      </c>
      <c r="B10" s="49">
        <v>12.9</v>
      </c>
      <c r="C10" s="39" t="s">
        <v>468</v>
      </c>
      <c r="D10" s="39" t="s">
        <v>311</v>
      </c>
      <c r="E10" s="40">
        <v>3502316000170</v>
      </c>
      <c r="F10" s="38" t="s">
        <v>419</v>
      </c>
      <c r="G10" s="67" t="s">
        <v>420</v>
      </c>
      <c r="H10" s="39" t="s">
        <v>156</v>
      </c>
      <c r="I10" s="39">
        <v>2024</v>
      </c>
      <c r="J10" s="41" t="s">
        <v>315</v>
      </c>
      <c r="L10" s="36"/>
      <c r="M10" s="28"/>
      <c r="N10" s="28"/>
      <c r="Q10" s="29"/>
      <c r="R10" s="29"/>
      <c r="S10" s="29"/>
    </row>
    <row r="11" spans="1:19" s="27" customFormat="1" ht="52.5" customHeight="1" x14ac:dyDescent="0.3">
      <c r="A11" s="34" t="s">
        <v>985</v>
      </c>
      <c r="B11" s="49">
        <v>10</v>
      </c>
      <c r="C11" s="39" t="s">
        <v>149</v>
      </c>
      <c r="D11" s="39" t="s">
        <v>283</v>
      </c>
      <c r="E11" s="40">
        <v>20992564000165</v>
      </c>
      <c r="F11" s="38" t="s">
        <v>284</v>
      </c>
      <c r="G11" s="67" t="s">
        <v>285</v>
      </c>
      <c r="H11" s="39" t="s">
        <v>75</v>
      </c>
      <c r="I11" s="39">
        <v>2024</v>
      </c>
      <c r="J11" s="41" t="s">
        <v>286</v>
      </c>
      <c r="L11" s="36"/>
      <c r="M11" s="28"/>
      <c r="N11" s="28"/>
      <c r="Q11" s="29"/>
      <c r="R11" s="29"/>
      <c r="S11" s="29"/>
    </row>
    <row r="12" spans="1:19" s="27" customFormat="1" ht="52.5" customHeight="1" x14ac:dyDescent="0.3">
      <c r="A12" s="34" t="s">
        <v>986</v>
      </c>
      <c r="B12" s="49">
        <v>15.7</v>
      </c>
      <c r="C12" s="39" t="s">
        <v>468</v>
      </c>
      <c r="D12" s="39" t="s">
        <v>311</v>
      </c>
      <c r="E12" s="40">
        <v>47853538000102</v>
      </c>
      <c r="F12" s="38" t="s">
        <v>987</v>
      </c>
      <c r="G12" s="67" t="s">
        <v>988</v>
      </c>
      <c r="H12" s="39" t="s">
        <v>85</v>
      </c>
      <c r="I12" s="39">
        <v>2024</v>
      </c>
      <c r="J12" s="41" t="s">
        <v>315</v>
      </c>
      <c r="L12" s="36"/>
      <c r="M12" s="28"/>
      <c r="N12" s="28"/>
      <c r="Q12" s="29"/>
      <c r="R12" s="29"/>
      <c r="S12" s="29"/>
    </row>
    <row r="13" spans="1:19" s="27" customFormat="1" ht="52.5" customHeight="1" x14ac:dyDescent="0.3">
      <c r="A13" s="34" t="s">
        <v>989</v>
      </c>
      <c r="B13" s="49">
        <v>11.5</v>
      </c>
      <c r="C13" s="39" t="s">
        <v>72</v>
      </c>
      <c r="D13" s="39" t="s">
        <v>283</v>
      </c>
      <c r="E13" s="40">
        <v>49428116000115</v>
      </c>
      <c r="F13" s="38" t="s">
        <v>362</v>
      </c>
      <c r="G13" s="67" t="s">
        <v>990</v>
      </c>
      <c r="H13" s="39" t="s">
        <v>160</v>
      </c>
      <c r="I13" s="39">
        <v>2024</v>
      </c>
      <c r="J13" s="41" t="s">
        <v>286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991</v>
      </c>
      <c r="B16" s="49">
        <v>18.989999999999998</v>
      </c>
      <c r="C16" s="65" t="s">
        <v>992</v>
      </c>
      <c r="D16" s="75" t="s">
        <v>581</v>
      </c>
      <c r="E16" s="93" t="s">
        <v>993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200-000000000000}"/>
  </hyperlinks>
  <pageMargins left="0.4" right="0.4" top="0.6" bottom="0.6" header="0.31496062000000002" footer="0.31496062000000002"/>
  <pageSetup paperSize="9" scale="54" fitToHeight="0" orientation="landscape" cellComments="atEnd"/>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157</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2.5799999999999996</v>
      </c>
      <c r="B5" s="119">
        <f>IFERROR(MEDIAN(B7:B1048576),0)</f>
        <v>2.4750000000000001</v>
      </c>
      <c r="C5" s="114"/>
      <c r="D5" s="119">
        <f>IFERROR(AVERAGEIFS(B7:B1048576,B7:B1048576,"&lt;"&amp;(A5+IFERROR(_xlfn.STDEV.S(B7:B1048576),0)),B7:B1048576,"&gt;"&amp;(A5-IFERROR(_xlfn.STDEV.S(B7:B1048576),0))),0)</f>
        <v>2.4119999999999999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994</v>
      </c>
      <c r="B9" s="49">
        <v>2.14</v>
      </c>
      <c r="C9" s="39" t="s">
        <v>350</v>
      </c>
      <c r="D9" s="39" t="s">
        <v>311</v>
      </c>
      <c r="E9" s="40">
        <v>19454034000184</v>
      </c>
      <c r="F9" s="38" t="s">
        <v>995</v>
      </c>
      <c r="G9" s="67" t="s">
        <v>996</v>
      </c>
      <c r="H9" s="39" t="s">
        <v>87</v>
      </c>
      <c r="I9" s="39">
        <v>2024</v>
      </c>
      <c r="J9" s="41" t="s">
        <v>315</v>
      </c>
      <c r="L9" s="36"/>
      <c r="M9" s="28"/>
      <c r="N9" s="28"/>
      <c r="Q9" s="29"/>
      <c r="R9" s="29"/>
      <c r="S9" s="29"/>
    </row>
    <row r="10" spans="1:19" s="27" customFormat="1" ht="52.5" customHeight="1" x14ac:dyDescent="0.3">
      <c r="A10" s="34" t="s">
        <v>997</v>
      </c>
      <c r="B10" s="49">
        <v>2.27</v>
      </c>
      <c r="C10" s="39" t="s">
        <v>72</v>
      </c>
      <c r="D10" s="39" t="s">
        <v>283</v>
      </c>
      <c r="E10" s="40" t="s">
        <v>484</v>
      </c>
      <c r="F10" s="38" t="s">
        <v>998</v>
      </c>
      <c r="G10" s="67" t="s">
        <v>699</v>
      </c>
      <c r="H10" s="39" t="s">
        <v>68</v>
      </c>
      <c r="I10" s="39">
        <v>2024</v>
      </c>
      <c r="J10" s="41" t="s">
        <v>286</v>
      </c>
      <c r="L10" s="36"/>
      <c r="M10" s="28"/>
      <c r="N10" s="28"/>
      <c r="Q10" s="29"/>
      <c r="R10" s="29"/>
      <c r="S10" s="29"/>
    </row>
    <row r="11" spans="1:19" s="27" customFormat="1" ht="52.5" customHeight="1" x14ac:dyDescent="0.3">
      <c r="A11" s="34" t="s">
        <v>999</v>
      </c>
      <c r="B11" s="49">
        <v>3.42</v>
      </c>
      <c r="C11" s="39" t="s">
        <v>350</v>
      </c>
      <c r="D11" s="39" t="s">
        <v>311</v>
      </c>
      <c r="E11" s="40">
        <v>47035232000149</v>
      </c>
      <c r="F11" s="38" t="s">
        <v>1000</v>
      </c>
      <c r="G11" s="67" t="s">
        <v>665</v>
      </c>
      <c r="H11" s="39" t="s">
        <v>1001</v>
      </c>
      <c r="I11" s="39">
        <v>2024</v>
      </c>
      <c r="J11" s="41" t="s">
        <v>315</v>
      </c>
      <c r="L11" s="36"/>
      <c r="M11" s="28"/>
      <c r="N11" s="28"/>
      <c r="Q11" s="29"/>
      <c r="R11" s="29"/>
      <c r="S11" s="29"/>
    </row>
    <row r="12" spans="1:19" s="27" customFormat="1" ht="52.5" customHeight="1" x14ac:dyDescent="0.3">
      <c r="A12" s="34" t="s">
        <v>1002</v>
      </c>
      <c r="B12" s="49">
        <v>2.35</v>
      </c>
      <c r="C12" s="39" t="s">
        <v>72</v>
      </c>
      <c r="D12" s="39" t="s">
        <v>283</v>
      </c>
      <c r="E12" s="40">
        <v>49428116000115</v>
      </c>
      <c r="F12" s="38" t="s">
        <v>432</v>
      </c>
      <c r="G12" s="67" t="s">
        <v>433</v>
      </c>
      <c r="H12" s="39" t="s">
        <v>434</v>
      </c>
      <c r="I12" s="39">
        <v>2024</v>
      </c>
      <c r="J12" s="41" t="s">
        <v>286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1003</v>
      </c>
      <c r="B15" s="49">
        <v>2.7</v>
      </c>
      <c r="C15" s="65" t="s">
        <v>917</v>
      </c>
      <c r="D15" s="75" t="s">
        <v>1004</v>
      </c>
      <c r="E15" s="93" t="s">
        <v>1005</v>
      </c>
      <c r="F15" s="94"/>
      <c r="G15" s="30"/>
      <c r="H15" s="30"/>
      <c r="I15" s="30"/>
      <c r="J15" s="30"/>
      <c r="L15" s="73"/>
      <c r="M15" s="33"/>
      <c r="N15" s="33"/>
      <c r="Q15" s="32"/>
      <c r="R15" s="32"/>
      <c r="S15" s="32"/>
    </row>
    <row r="16" spans="1:19" s="27" customFormat="1" ht="52.5" customHeight="1" x14ac:dyDescent="0.35">
      <c r="A16" s="34" t="s">
        <v>1006</v>
      </c>
      <c r="B16" s="49">
        <v>2.6</v>
      </c>
      <c r="C16" s="65" t="s">
        <v>917</v>
      </c>
      <c r="D16" s="75" t="s">
        <v>473</v>
      </c>
      <c r="E16" s="93" t="s">
        <v>1007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300-000000000000}"/>
  </hyperlinks>
  <pageMargins left="0.4" right="0.4" top="0.6" bottom="0.6" header="0.31496062000000002" footer="0.31496062000000002"/>
  <pageSetup paperSize="9" scale="54" fitToHeight="0" orientation="landscape" cellComments="atEnd"/>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159</v>
      </c>
      <c r="C1" s="117"/>
      <c r="D1" s="117"/>
      <c r="E1" s="118"/>
      <c r="F1" s="113" t="s">
        <v>26</v>
      </c>
      <c r="G1" s="114"/>
      <c r="H1" s="2"/>
      <c r="I1" s="2"/>
      <c r="J1" s="2"/>
      <c r="K1" s="3"/>
      <c r="M1" s="3"/>
      <c r="N1" s="3"/>
    </row>
    <row r="2" spans="1:19" s="24" customFormat="1" ht="27" customHeight="1" x14ac:dyDescent="0.25">
      <c r="A2" s="68" t="s">
        <v>27</v>
      </c>
      <c r="B2" s="120" t="s">
        <v>149</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3.6157142857142857</v>
      </c>
      <c r="B5" s="119">
        <f>IFERROR(MEDIAN(B7:B1048576),0)</f>
        <v>3.88</v>
      </c>
      <c r="C5" s="114"/>
      <c r="D5" s="119">
        <f>IFERROR(AVERAGEIFS(B7:B1048576,B7:B1048576,"&lt;"&amp;(A5+IFERROR(_xlfn.STDEV.S(B7:B1048576),0)),B7:B1048576,"&gt;"&amp;(A5-IFERROR(_xlfn.STDEV.S(B7:B1048576),0))),0)</f>
        <v>3.5219999999999998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1008</v>
      </c>
      <c r="B9" s="49">
        <v>5.6</v>
      </c>
      <c r="C9" s="39" t="s">
        <v>350</v>
      </c>
      <c r="D9" s="39" t="s">
        <v>311</v>
      </c>
      <c r="E9" s="40">
        <v>24458669000190</v>
      </c>
      <c r="F9" s="38" t="s">
        <v>1009</v>
      </c>
      <c r="G9" s="67" t="s">
        <v>1010</v>
      </c>
      <c r="H9" s="39" t="s">
        <v>68</v>
      </c>
      <c r="I9" s="39">
        <v>2024</v>
      </c>
      <c r="J9" s="41" t="s">
        <v>315</v>
      </c>
      <c r="L9" s="36"/>
      <c r="M9" s="28"/>
      <c r="N9" s="28"/>
      <c r="Q9" s="29"/>
      <c r="R9" s="29"/>
      <c r="S9" s="29"/>
    </row>
    <row r="10" spans="1:19" s="27" customFormat="1" ht="52.5" customHeight="1" x14ac:dyDescent="0.3">
      <c r="A10" s="34" t="s">
        <v>1011</v>
      </c>
      <c r="B10" s="49">
        <v>4.26</v>
      </c>
      <c r="C10" s="39" t="s">
        <v>350</v>
      </c>
      <c r="D10" s="39" t="s">
        <v>311</v>
      </c>
      <c r="E10" s="40">
        <v>52307066000122</v>
      </c>
      <c r="F10" s="38" t="s">
        <v>1012</v>
      </c>
      <c r="G10" s="67" t="s">
        <v>1013</v>
      </c>
      <c r="H10" s="39" t="s">
        <v>75</v>
      </c>
      <c r="I10" s="39">
        <v>2024</v>
      </c>
      <c r="J10" s="41" t="s">
        <v>315</v>
      </c>
      <c r="L10" s="36"/>
      <c r="M10" s="28"/>
      <c r="N10" s="28"/>
      <c r="Q10" s="29"/>
      <c r="R10" s="29"/>
      <c r="S10" s="29"/>
    </row>
    <row r="11" spans="1:19" s="27" customFormat="1" ht="52.5" customHeight="1" x14ac:dyDescent="0.3">
      <c r="A11" s="34" t="s">
        <v>1014</v>
      </c>
      <c r="B11" s="49">
        <v>2.27</v>
      </c>
      <c r="C11" s="39" t="s">
        <v>149</v>
      </c>
      <c r="D11" s="39" t="s">
        <v>283</v>
      </c>
      <c r="E11" s="40">
        <v>24738613000199</v>
      </c>
      <c r="F11" s="38" t="s">
        <v>601</v>
      </c>
      <c r="G11" s="67" t="s">
        <v>1015</v>
      </c>
      <c r="H11" s="39" t="s">
        <v>95</v>
      </c>
      <c r="I11" s="39">
        <v>2024</v>
      </c>
      <c r="J11" s="41" t="s">
        <v>294</v>
      </c>
      <c r="L11" s="36"/>
      <c r="M11" s="28"/>
      <c r="N11" s="28"/>
      <c r="Q11" s="29"/>
      <c r="R11" s="29"/>
      <c r="S11" s="29"/>
    </row>
    <row r="12" spans="1:19" s="27" customFormat="1" ht="52.5" customHeight="1" x14ac:dyDescent="0.3">
      <c r="A12" s="34" t="s">
        <v>1016</v>
      </c>
      <c r="B12" s="49">
        <v>2.1</v>
      </c>
      <c r="C12" s="39" t="s">
        <v>60</v>
      </c>
      <c r="D12" s="39" t="s">
        <v>283</v>
      </c>
      <c r="E12" s="40">
        <v>49428116000115</v>
      </c>
      <c r="F12" s="38" t="s">
        <v>1017</v>
      </c>
      <c r="G12" s="67" t="s">
        <v>1018</v>
      </c>
      <c r="H12" s="39" t="s">
        <v>107</v>
      </c>
      <c r="I12" s="39">
        <v>2024</v>
      </c>
      <c r="J12" s="41" t="s">
        <v>294</v>
      </c>
      <c r="L12" s="36"/>
      <c r="M12" s="28"/>
      <c r="N12" s="28"/>
      <c r="Q12" s="29"/>
      <c r="R12" s="29"/>
      <c r="S12" s="29"/>
    </row>
    <row r="13" spans="1:19" s="27" customFormat="1" ht="52.5" customHeight="1" x14ac:dyDescent="0.3">
      <c r="A13" s="34" t="s">
        <v>1019</v>
      </c>
      <c r="B13" s="49">
        <v>2.4500000000000002</v>
      </c>
      <c r="C13" s="39" t="s">
        <v>149</v>
      </c>
      <c r="D13" s="39" t="s">
        <v>283</v>
      </c>
      <c r="E13" s="40">
        <v>45232778000164</v>
      </c>
      <c r="F13" s="38" t="s">
        <v>680</v>
      </c>
      <c r="G13" s="67" t="s">
        <v>1020</v>
      </c>
      <c r="H13" s="39" t="s">
        <v>145</v>
      </c>
      <c r="I13" s="39">
        <v>2024</v>
      </c>
      <c r="J13" s="41" t="s">
        <v>294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1021</v>
      </c>
      <c r="B16" s="49">
        <v>4.75</v>
      </c>
      <c r="C16" s="65" t="s">
        <v>917</v>
      </c>
      <c r="D16" s="75" t="s">
        <v>641</v>
      </c>
      <c r="E16" s="93" t="s">
        <v>1022</v>
      </c>
      <c r="F16" s="94"/>
      <c r="G16" s="30"/>
      <c r="H16" s="30"/>
      <c r="I16" s="30"/>
      <c r="J16" s="30"/>
      <c r="L16" s="73"/>
      <c r="M16" s="33"/>
      <c r="N16" s="33"/>
      <c r="Q16" s="32"/>
      <c r="R16" s="32"/>
      <c r="S16" s="32"/>
    </row>
    <row r="17" spans="1:19" s="27" customFormat="1" ht="52.5" customHeight="1" x14ac:dyDescent="0.35">
      <c r="A17" s="34" t="s">
        <v>1023</v>
      </c>
      <c r="B17" s="49">
        <v>3.88</v>
      </c>
      <c r="C17" s="65" t="s">
        <v>917</v>
      </c>
      <c r="D17" s="75" t="s">
        <v>1024</v>
      </c>
      <c r="E17" s="93" t="s">
        <v>1025</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400-000000000000}"/>
  </hyperlinks>
  <pageMargins left="0.4" right="0.4" top="0.6" bottom="0.6" header="0.31496062000000002" footer="0.31496062000000002"/>
  <pageSetup paperSize="9" scale="54" fitToHeight="0" orientation="landscape" cellComments="atEnd"/>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161</v>
      </c>
      <c r="C1" s="117"/>
      <c r="D1" s="117"/>
      <c r="E1" s="118"/>
      <c r="F1" s="113" t="s">
        <v>26</v>
      </c>
      <c r="G1" s="114"/>
      <c r="H1" s="2"/>
      <c r="I1" s="2"/>
      <c r="J1" s="2"/>
      <c r="K1" s="3"/>
      <c r="M1" s="3"/>
      <c r="N1" s="3"/>
    </row>
    <row r="2" spans="1:19" s="24" customFormat="1" ht="27" customHeight="1" x14ac:dyDescent="0.25">
      <c r="A2" s="68" t="s">
        <v>27</v>
      </c>
      <c r="B2" s="120" t="s">
        <v>162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7.8674999999999997</v>
      </c>
      <c r="B5" s="119">
        <f>IFERROR(MEDIAN(B7:B1048576),0)</f>
        <v>7.41</v>
      </c>
      <c r="C5" s="114"/>
      <c r="D5" s="119">
        <f>IFERROR(AVERAGEIFS(B7:B1048576,B7:B1048576,"&lt;"&amp;(A5+IFERROR(_xlfn.STDEV.S(B7:B1048576),0)),B7:B1048576,"&gt;"&amp;(A5-IFERROR(_xlfn.STDEV.S(B7:B1048576),0))),0)</f>
        <v>7.8674999999999997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1026</v>
      </c>
      <c r="B9" s="49">
        <v>13.32</v>
      </c>
      <c r="C9" s="39" t="s">
        <v>60</v>
      </c>
      <c r="D9" s="39" t="s">
        <v>283</v>
      </c>
      <c r="E9" s="40">
        <v>27907090000155</v>
      </c>
      <c r="F9" s="38" t="s">
        <v>284</v>
      </c>
      <c r="G9" s="67" t="s">
        <v>285</v>
      </c>
      <c r="H9" s="39" t="s">
        <v>75</v>
      </c>
      <c r="I9" s="39">
        <v>2024</v>
      </c>
      <c r="J9" s="41" t="s">
        <v>286</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1027</v>
      </c>
      <c r="B12" s="49">
        <v>1.45</v>
      </c>
      <c r="C12" s="65" t="s">
        <v>1028</v>
      </c>
      <c r="D12" s="75" t="s">
        <v>1029</v>
      </c>
      <c r="E12" s="93" t="s">
        <v>1030</v>
      </c>
      <c r="F12" s="94"/>
      <c r="G12" s="30"/>
      <c r="H12" s="30"/>
      <c r="I12" s="30"/>
      <c r="J12" s="30"/>
      <c r="L12" s="73"/>
      <c r="M12" s="33"/>
      <c r="N12" s="33"/>
      <c r="Q12" s="32"/>
      <c r="R12" s="32"/>
      <c r="S12" s="32"/>
    </row>
    <row r="13" spans="1:19" s="27" customFormat="1" ht="52.5" customHeight="1" x14ac:dyDescent="0.35">
      <c r="A13" s="34" t="s">
        <v>1031</v>
      </c>
      <c r="B13" s="49">
        <v>1.5</v>
      </c>
      <c r="C13" s="65" t="s">
        <v>1032</v>
      </c>
      <c r="D13" s="75" t="s">
        <v>1033</v>
      </c>
      <c r="E13" s="93" t="s">
        <v>1034</v>
      </c>
      <c r="F13" s="94"/>
      <c r="G13" s="30"/>
      <c r="H13" s="30"/>
      <c r="I13" s="30"/>
      <c r="J13" s="30"/>
      <c r="L13" s="73"/>
      <c r="M13" s="33"/>
      <c r="N13" s="33"/>
      <c r="Q13" s="32"/>
      <c r="R13" s="32"/>
      <c r="S13" s="32"/>
    </row>
    <row r="14" spans="1:19" s="27" customFormat="1" ht="52.5" customHeight="1" x14ac:dyDescent="0.35">
      <c r="A14" s="34" t="s">
        <v>1035</v>
      </c>
      <c r="B14" s="49">
        <v>15.2</v>
      </c>
      <c r="C14" s="65" t="s">
        <v>1036</v>
      </c>
      <c r="D14" s="75" t="s">
        <v>1037</v>
      </c>
      <c r="E14" s="93" t="s">
        <v>1038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500-000000000000}"/>
  </hyperlinks>
  <pageMargins left="0.4" right="0.4" top="0.6" bottom="0.6" header="0.31496062000000002" footer="0.31496062000000002"/>
  <pageSetup paperSize="9" scale="54" fitToHeight="0" orientation="landscape" cellComments="atEnd"/>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164</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34.445</v>
      </c>
      <c r="B5" s="119">
        <f>IFERROR(MEDIAN(B7:B1048576),0)</f>
        <v>28.89</v>
      </c>
      <c r="C5" s="114"/>
      <c r="D5" s="119">
        <f>IFERROR(AVERAGEIFS(B7:B1048576,B7:B1048576,"&lt;"&amp;(A5+IFERROR(_xlfn.STDEV.S(B7:B1048576),0)),B7:B1048576,"&gt;"&amp;(A5-IFERROR(_xlfn.STDEV.S(B7:B1048576),0))),0)</f>
        <v>27.186666666666667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1039</v>
      </c>
      <c r="B11" s="49">
        <v>56.22</v>
      </c>
      <c r="C11" s="65" t="s">
        <v>1040</v>
      </c>
      <c r="D11" s="75" t="s">
        <v>412</v>
      </c>
      <c r="E11" s="93" t="s">
        <v>1041</v>
      </c>
      <c r="F11" s="94"/>
      <c r="G11" s="30"/>
      <c r="H11" s="30"/>
      <c r="I11" s="30"/>
      <c r="J11" s="30"/>
      <c r="L11" s="73"/>
      <c r="M11" s="33"/>
      <c r="N11" s="33"/>
      <c r="Q11" s="32"/>
      <c r="R11" s="32"/>
      <c r="S11" s="32"/>
    </row>
    <row r="12" spans="1:19" s="27" customFormat="1" ht="52.5" customHeight="1" x14ac:dyDescent="0.35">
      <c r="A12" s="34" t="s">
        <v>1042</v>
      </c>
      <c r="B12" s="49">
        <v>23.78</v>
      </c>
      <c r="C12" s="65" t="s">
        <v>1043</v>
      </c>
      <c r="D12" s="75" t="s">
        <v>399</v>
      </c>
      <c r="E12" s="93" t="s">
        <v>1044</v>
      </c>
      <c r="F12" s="94"/>
      <c r="G12" s="30"/>
      <c r="H12" s="30"/>
      <c r="I12" s="30"/>
      <c r="J12" s="30"/>
      <c r="L12" s="73"/>
      <c r="M12" s="33"/>
      <c r="N12" s="33"/>
      <c r="Q12" s="32"/>
      <c r="R12" s="32"/>
      <c r="S12" s="32"/>
    </row>
    <row r="13" spans="1:19" s="27" customFormat="1" ht="52.5" customHeight="1" x14ac:dyDescent="0.35">
      <c r="A13" s="34" t="s">
        <v>1045</v>
      </c>
      <c r="B13" s="49">
        <v>28.99</v>
      </c>
      <c r="C13" s="65" t="s">
        <v>1046</v>
      </c>
      <c r="D13" s="75" t="s">
        <v>1047</v>
      </c>
      <c r="E13" s="93" t="s">
        <v>1048</v>
      </c>
      <c r="F13" s="94"/>
      <c r="G13" s="30"/>
      <c r="H13" s="30"/>
      <c r="I13" s="30"/>
      <c r="J13" s="30"/>
      <c r="L13" s="73"/>
      <c r="M13" s="33"/>
      <c r="N13" s="33"/>
      <c r="Q13" s="32"/>
      <c r="R13" s="32"/>
      <c r="S13" s="32"/>
    </row>
    <row r="14" spans="1:19" s="27" customFormat="1" ht="52.5" customHeight="1" x14ac:dyDescent="0.35">
      <c r="A14" s="34" t="s">
        <v>1049</v>
      </c>
      <c r="B14" s="49">
        <v>28.79</v>
      </c>
      <c r="C14" s="65" t="s">
        <v>1050</v>
      </c>
      <c r="D14" s="75" t="s">
        <v>871</v>
      </c>
      <c r="E14" s="93" t="s">
        <v>1051</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600-000000000000}"/>
  </hyperlinks>
  <pageMargins left="0.4" right="0.4" top="0.6" bottom="0.6" header="0.31496062000000002" footer="0.31496062000000002"/>
  <pageSetup paperSize="9" scale="54" fitToHeight="0" orientation="landscape" cellComments="atEnd"/>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166</v>
      </c>
      <c r="C1" s="117"/>
      <c r="D1" s="117"/>
      <c r="E1" s="118"/>
      <c r="F1" s="113" t="s">
        <v>26</v>
      </c>
      <c r="G1" s="114"/>
      <c r="H1" s="2"/>
      <c r="I1" s="2"/>
      <c r="J1" s="2"/>
      <c r="K1" s="3"/>
      <c r="M1" s="3"/>
      <c r="N1" s="3"/>
    </row>
    <row r="2" spans="1:19" s="24" customFormat="1" ht="27" customHeight="1" x14ac:dyDescent="0.25">
      <c r="A2" s="68" t="s">
        <v>27</v>
      </c>
      <c r="B2" s="120" t="s">
        <v>149</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6.9799999999999995</v>
      </c>
      <c r="B5" s="119">
        <f>IFERROR(MEDIAN(B7:B1048576),0)</f>
        <v>5.5</v>
      </c>
      <c r="C5" s="114"/>
      <c r="D5" s="119">
        <f>IFERROR(AVERAGEIFS(B7:B1048576,B7:B1048576,"&lt;"&amp;(A5+IFERROR(_xlfn.STDEV.S(B7:B1048576),0)),B7:B1048576,"&gt;"&amp;(A5-IFERROR(_xlfn.STDEV.S(B7:B1048576),0))),0)</f>
        <v>5.99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1052</v>
      </c>
      <c r="B9" s="49">
        <v>5.5</v>
      </c>
      <c r="C9" s="39" t="s">
        <v>350</v>
      </c>
      <c r="D9" s="39" t="s">
        <v>311</v>
      </c>
      <c r="E9" s="40">
        <v>53391048000134</v>
      </c>
      <c r="F9" s="38" t="s">
        <v>847</v>
      </c>
      <c r="G9" s="67" t="s">
        <v>1053</v>
      </c>
      <c r="H9" s="39" t="s">
        <v>109</v>
      </c>
      <c r="I9" s="39">
        <v>2024</v>
      </c>
      <c r="J9" s="41" t="s">
        <v>315</v>
      </c>
      <c r="L9" s="36"/>
      <c r="M9" s="28"/>
      <c r="N9" s="28"/>
      <c r="Q9" s="29"/>
      <c r="R9" s="29"/>
      <c r="S9" s="29"/>
    </row>
    <row r="10" spans="1:19" s="27" customFormat="1" ht="52.5" customHeight="1" x14ac:dyDescent="0.3">
      <c r="A10" s="34" t="s">
        <v>1054</v>
      </c>
      <c r="B10" s="49">
        <v>4.25</v>
      </c>
      <c r="C10" s="39" t="s">
        <v>149</v>
      </c>
      <c r="D10" s="39" t="s">
        <v>283</v>
      </c>
      <c r="E10" s="40">
        <v>14797430000190</v>
      </c>
      <c r="F10" s="38" t="s">
        <v>1012</v>
      </c>
      <c r="G10" s="67" t="s">
        <v>1055</v>
      </c>
      <c r="H10" s="39" t="s">
        <v>68</v>
      </c>
      <c r="I10" s="39">
        <v>2024</v>
      </c>
      <c r="J10" s="41" t="s">
        <v>294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1056</v>
      </c>
      <c r="B13" s="49">
        <v>4.57</v>
      </c>
      <c r="C13" s="65" t="s">
        <v>917</v>
      </c>
      <c r="D13" s="75" t="s">
        <v>716</v>
      </c>
      <c r="E13" s="93" t="s">
        <v>1057</v>
      </c>
      <c r="F13" s="94"/>
      <c r="G13" s="30"/>
      <c r="H13" s="30"/>
      <c r="I13" s="30"/>
      <c r="J13" s="30"/>
      <c r="L13" s="73"/>
      <c r="M13" s="33"/>
      <c r="N13" s="33"/>
      <c r="Q13" s="32"/>
      <c r="R13" s="32"/>
      <c r="S13" s="32"/>
    </row>
    <row r="14" spans="1:19" s="27" customFormat="1" ht="52.5" customHeight="1" x14ac:dyDescent="0.35">
      <c r="A14" s="34" t="s">
        <v>1058</v>
      </c>
      <c r="B14" s="49">
        <v>9.64</v>
      </c>
      <c r="C14" s="65" t="s">
        <v>917</v>
      </c>
      <c r="D14" s="75" t="s">
        <v>301</v>
      </c>
      <c r="E14" s="93" t="s">
        <v>1059</v>
      </c>
      <c r="F14" s="94"/>
      <c r="G14" s="30"/>
      <c r="H14" s="30"/>
      <c r="I14" s="30"/>
      <c r="J14" s="30"/>
      <c r="L14" s="73"/>
      <c r="M14" s="33"/>
      <c r="N14" s="33"/>
      <c r="Q14" s="32"/>
      <c r="R14" s="32"/>
      <c r="S14" s="32"/>
    </row>
    <row r="15" spans="1:19" s="27" customFormat="1" ht="52.5" customHeight="1" x14ac:dyDescent="0.35">
      <c r="A15" s="34" t="s">
        <v>1060</v>
      </c>
      <c r="B15" s="49">
        <v>10.94</v>
      </c>
      <c r="C15" s="65" t="s">
        <v>917</v>
      </c>
      <c r="D15" s="75" t="s">
        <v>1061</v>
      </c>
      <c r="E15" s="93" t="s">
        <v>1062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700-000000000000}"/>
  </hyperlinks>
  <pageMargins left="0.4" right="0.4" top="0.6" bottom="0.6" header="0.31496062000000002" footer="0.31496062000000002"/>
  <pageSetup paperSize="9" scale="54" fitToHeight="0" orientation="landscape" cellComments="atEnd"/>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168</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2.0928571428571425</v>
      </c>
      <c r="B5" s="119">
        <f>IFERROR(MEDIAN(B7:B1048576),0)</f>
        <v>1.9</v>
      </c>
      <c r="C5" s="114"/>
      <c r="D5" s="119">
        <f>IFERROR(AVERAGEIFS(B7:B1048576,B7:B1048576,"&lt;"&amp;(A5+IFERROR(_xlfn.STDEV.S(B7:B1048576),0)),B7:B1048576,"&gt;"&amp;(A5-IFERROR(_xlfn.STDEV.S(B7:B1048576),0))),0)</f>
        <v>1.9779999999999998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1063</v>
      </c>
      <c r="B9" s="49">
        <v>1.36</v>
      </c>
      <c r="C9" s="39" t="s">
        <v>72</v>
      </c>
      <c r="D9" s="39" t="s">
        <v>283</v>
      </c>
      <c r="E9" s="40">
        <v>39473179000130</v>
      </c>
      <c r="F9" s="38" t="s">
        <v>520</v>
      </c>
      <c r="G9" s="67" t="s">
        <v>1064</v>
      </c>
      <c r="H9" s="39" t="s">
        <v>89</v>
      </c>
      <c r="I9" s="39">
        <v>2024</v>
      </c>
      <c r="J9" s="41" t="s">
        <v>294</v>
      </c>
      <c r="L9" s="36"/>
      <c r="M9" s="28"/>
      <c r="N9" s="28"/>
      <c r="Q9" s="29"/>
      <c r="R9" s="29"/>
      <c r="S9" s="29"/>
    </row>
    <row r="10" spans="1:19" s="27" customFormat="1" ht="52.5" customHeight="1" x14ac:dyDescent="0.3">
      <c r="A10" s="34" t="s">
        <v>1065</v>
      </c>
      <c r="B10" s="49">
        <v>1.9</v>
      </c>
      <c r="C10" s="39" t="s">
        <v>350</v>
      </c>
      <c r="D10" s="39" t="s">
        <v>311</v>
      </c>
      <c r="E10" s="40">
        <v>46648169000153</v>
      </c>
      <c r="F10" s="38" t="s">
        <v>1066</v>
      </c>
      <c r="G10" s="67" t="s">
        <v>1067</v>
      </c>
      <c r="H10" s="39" t="s">
        <v>156</v>
      </c>
      <c r="I10" s="39">
        <v>2024</v>
      </c>
      <c r="J10" s="41" t="s">
        <v>315</v>
      </c>
      <c r="L10" s="36"/>
      <c r="M10" s="28"/>
      <c r="N10" s="28"/>
      <c r="Q10" s="29"/>
      <c r="R10" s="29"/>
      <c r="S10" s="29"/>
    </row>
    <row r="11" spans="1:19" s="27" customFormat="1" ht="52.5" customHeight="1" x14ac:dyDescent="0.3">
      <c r="A11" s="34" t="s">
        <v>1068</v>
      </c>
      <c r="B11" s="49">
        <v>1.8</v>
      </c>
      <c r="C11" s="39" t="s">
        <v>350</v>
      </c>
      <c r="D11" s="39" t="s">
        <v>311</v>
      </c>
      <c r="E11" s="40">
        <v>20315493000166</v>
      </c>
      <c r="F11" s="38" t="s">
        <v>844</v>
      </c>
      <c r="G11" s="67" t="s">
        <v>1069</v>
      </c>
      <c r="H11" s="39" t="s">
        <v>101</v>
      </c>
      <c r="I11" s="39">
        <v>2024</v>
      </c>
      <c r="J11" s="41" t="s">
        <v>315</v>
      </c>
      <c r="L11" s="36"/>
      <c r="M11" s="28"/>
      <c r="N11" s="28"/>
      <c r="Q11" s="29"/>
      <c r="R11" s="29"/>
      <c r="S11" s="29"/>
    </row>
    <row r="12" spans="1:19" s="27" customFormat="1" ht="52.5" customHeight="1" x14ac:dyDescent="0.3">
      <c r="A12" s="34" t="s">
        <v>1070</v>
      </c>
      <c r="B12" s="49">
        <v>2.65</v>
      </c>
      <c r="C12" s="39" t="s">
        <v>72</v>
      </c>
      <c r="D12" s="39" t="s">
        <v>341</v>
      </c>
      <c r="E12" s="40">
        <v>83453381000191</v>
      </c>
      <c r="F12" s="38" t="s">
        <v>626</v>
      </c>
      <c r="G12" s="67" t="s">
        <v>1071</v>
      </c>
      <c r="H12" s="39" t="s">
        <v>1072</v>
      </c>
      <c r="I12" s="39">
        <v>2024</v>
      </c>
      <c r="J12" s="41" t="s">
        <v>345</v>
      </c>
      <c r="L12" s="36"/>
      <c r="M12" s="28"/>
      <c r="N12" s="28"/>
      <c r="Q12" s="29"/>
      <c r="R12" s="29"/>
      <c r="S12" s="29"/>
    </row>
    <row r="13" spans="1:19" s="27" customFormat="1" ht="52.5" customHeight="1" x14ac:dyDescent="0.3">
      <c r="A13" s="34" t="s">
        <v>1073</v>
      </c>
      <c r="B13" s="49">
        <v>2.09</v>
      </c>
      <c r="C13" s="39" t="s">
        <v>72</v>
      </c>
      <c r="D13" s="39" t="s">
        <v>283</v>
      </c>
      <c r="E13" s="40">
        <v>51978129000100</v>
      </c>
      <c r="F13" s="38" t="s">
        <v>1074</v>
      </c>
      <c r="G13" s="67" t="s">
        <v>1075</v>
      </c>
      <c r="H13" s="39" t="s">
        <v>702</v>
      </c>
      <c r="I13" s="39">
        <v>2024</v>
      </c>
      <c r="J13" s="41" t="s">
        <v>294</v>
      </c>
      <c r="L13" s="36"/>
      <c r="M13" s="28"/>
      <c r="N13" s="28"/>
      <c r="Q13" s="29"/>
      <c r="R13" s="29"/>
      <c r="S13" s="29"/>
    </row>
    <row r="14" spans="1:19" s="27" customFormat="1" ht="52.5" customHeight="1" x14ac:dyDescent="0.3">
      <c r="A14" s="34" t="s">
        <v>1076</v>
      </c>
      <c r="B14" s="49">
        <v>1.45</v>
      </c>
      <c r="C14" s="39" t="s">
        <v>72</v>
      </c>
      <c r="D14" s="39" t="s">
        <v>283</v>
      </c>
      <c r="E14" s="40">
        <v>14797430000190</v>
      </c>
      <c r="F14" s="38" t="s">
        <v>520</v>
      </c>
      <c r="G14" s="67" t="s">
        <v>1077</v>
      </c>
      <c r="H14" s="39" t="s">
        <v>83</v>
      </c>
      <c r="I14" s="39">
        <v>2024</v>
      </c>
      <c r="J14" s="41" t="s">
        <v>294</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1078</v>
      </c>
      <c r="B17" s="49">
        <v>3.4</v>
      </c>
      <c r="C17" s="65" t="s">
        <v>1079</v>
      </c>
      <c r="D17" s="75" t="s">
        <v>1080</v>
      </c>
      <c r="E17" s="93" t="s">
        <v>1081</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800-000000000000}"/>
  </hyperlinks>
  <pageMargins left="0.4" right="0.4" top="0.6" bottom="0.6" header="0.31496062000000002" footer="0.31496062000000002"/>
  <pageSetup paperSize="9" scale="54" fitToHeight="0" orientation="landscape" cellComments="atEnd"/>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170</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28.463999999999999</v>
      </c>
      <c r="B5" s="119">
        <f>IFERROR(MEDIAN(B7:B1048576),0)</f>
        <v>21</v>
      </c>
      <c r="C5" s="114"/>
      <c r="D5" s="119">
        <f>IFERROR(AVERAGEIFS(B7:B1048576,B7:B1048576,"&lt;"&amp;(A5+IFERROR(_xlfn.STDEV.S(B7:B1048576),0)),B7:B1048576,"&gt;"&amp;(A5-IFERROR(_xlfn.STDEV.S(B7:B1048576),0))),0)</f>
        <v>22.08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1082</v>
      </c>
      <c r="B9" s="49">
        <v>21</v>
      </c>
      <c r="C9" s="39" t="s">
        <v>72</v>
      </c>
      <c r="D9" s="39" t="s">
        <v>283</v>
      </c>
      <c r="E9" s="40">
        <v>52307066000122</v>
      </c>
      <c r="F9" s="38" t="s">
        <v>674</v>
      </c>
      <c r="G9" s="67" t="s">
        <v>1083</v>
      </c>
      <c r="H9" s="39" t="s">
        <v>1001</v>
      </c>
      <c r="I9" s="39">
        <v>2024</v>
      </c>
      <c r="J9" s="41" t="s">
        <v>294</v>
      </c>
      <c r="L9" s="36"/>
      <c r="M9" s="28"/>
      <c r="N9" s="28"/>
      <c r="Q9" s="29"/>
      <c r="R9" s="29"/>
      <c r="S9" s="29"/>
    </row>
    <row r="10" spans="1:19" s="27" customFormat="1" ht="52.5" customHeight="1" x14ac:dyDescent="0.3">
      <c r="A10" s="34" t="s">
        <v>1084</v>
      </c>
      <c r="B10" s="49">
        <v>54</v>
      </c>
      <c r="C10" s="39" t="s">
        <v>72</v>
      </c>
      <c r="D10" s="39" t="s">
        <v>283</v>
      </c>
      <c r="E10" s="40">
        <v>5675120000102</v>
      </c>
      <c r="F10" s="38" t="s">
        <v>408</v>
      </c>
      <c r="G10" s="67" t="s">
        <v>513</v>
      </c>
      <c r="H10" s="39" t="s">
        <v>1085</v>
      </c>
      <c r="I10" s="39">
        <v>2024</v>
      </c>
      <c r="J10" s="41" t="s">
        <v>294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1086</v>
      </c>
      <c r="B13" s="49">
        <v>17.34</v>
      </c>
      <c r="C13" s="65" t="s">
        <v>917</v>
      </c>
      <c r="D13" s="75" t="s">
        <v>412</v>
      </c>
      <c r="E13" s="93" t="s">
        <v>1087</v>
      </c>
      <c r="F13" s="94"/>
      <c r="G13" s="30"/>
      <c r="H13" s="30"/>
      <c r="I13" s="30"/>
      <c r="J13" s="30"/>
      <c r="L13" s="73"/>
      <c r="M13" s="33"/>
      <c r="N13" s="33"/>
      <c r="Q13" s="32"/>
      <c r="R13" s="32"/>
      <c r="S13" s="32"/>
    </row>
    <row r="14" spans="1:19" s="27" customFormat="1" ht="52.5" customHeight="1" x14ac:dyDescent="0.35">
      <c r="A14" s="34" t="s">
        <v>1088</v>
      </c>
      <c r="B14" s="49">
        <v>30.99</v>
      </c>
      <c r="C14" s="65" t="s">
        <v>917</v>
      </c>
      <c r="D14" s="75" t="s">
        <v>1089</v>
      </c>
      <c r="E14" s="93" t="s">
        <v>1090</v>
      </c>
      <c r="F14" s="94"/>
      <c r="G14" s="30"/>
      <c r="H14" s="30"/>
      <c r="I14" s="30"/>
      <c r="J14" s="30"/>
      <c r="L14" s="73"/>
      <c r="M14" s="33"/>
      <c r="N14" s="33"/>
      <c r="Q14" s="32"/>
      <c r="R14" s="32"/>
      <c r="S14" s="32"/>
    </row>
    <row r="15" spans="1:19" s="27" customFormat="1" ht="52.5" customHeight="1" x14ac:dyDescent="0.35">
      <c r="A15" s="34" t="s">
        <v>1091</v>
      </c>
      <c r="B15" s="49">
        <v>18.989999999999998</v>
      </c>
      <c r="C15" s="65" t="s">
        <v>917</v>
      </c>
      <c r="D15" s="75" t="s">
        <v>1092</v>
      </c>
      <c r="E15" s="93" t="s">
        <v>1093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9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57</vt:i4>
      </vt:variant>
      <vt:variant>
        <vt:lpstr>Intervalos Nomeados</vt:lpstr>
      </vt:variant>
      <vt:variant>
        <vt:i4>3</vt:i4>
      </vt:variant>
    </vt:vector>
  </HeadingPairs>
  <TitlesOfParts>
    <vt:vector size="60" baseType="lpstr">
      <vt:lpstr>FORNECEDOR</vt:lpstr>
      <vt:lpstr>MODELO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RESUMO!Area_de_impressao</vt:lpstr>
      <vt:lpstr>MODELO!Titulos_de_impressao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2025-03-27T14:25:31Z</dcterms:modified>
</cp:coreProperties>
</file>