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ASFALTO\RUAS\"/>
    </mc:Choice>
  </mc:AlternateContent>
  <xr:revisionPtr revIDLastSave="0" documentId="13_ncr:1_{8A7C01B2-5156-4B84-95D0-D064860E91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72" i="1" l="1"/>
  <c r="I71" i="1"/>
  <c r="I70" i="1"/>
  <c r="I69" i="1"/>
  <c r="I68" i="1"/>
  <c r="I67" i="1"/>
  <c r="I65" i="1"/>
  <c r="I64" i="1"/>
  <c r="I62" i="1"/>
  <c r="I61" i="1"/>
  <c r="I59" i="1"/>
  <c r="I58" i="1"/>
  <c r="I57" i="1"/>
  <c r="I56" i="1"/>
  <c r="I55" i="1"/>
  <c r="I54" i="1"/>
  <c r="I53" i="1"/>
  <c r="I52" i="1"/>
  <c r="I51" i="1"/>
  <c r="I50" i="1"/>
  <c r="I48" i="1"/>
  <c r="I47" i="1"/>
  <c r="I46" i="1"/>
  <c r="I45" i="1"/>
  <c r="I44" i="1"/>
  <c r="I43" i="1"/>
  <c r="I42" i="1"/>
  <c r="I41" i="1"/>
  <c r="I40" i="1"/>
  <c r="I38" i="1"/>
  <c r="I37" i="1"/>
  <c r="I36" i="1"/>
  <c r="I35" i="1"/>
  <c r="I34" i="1"/>
  <c r="I33" i="1"/>
  <c r="I32" i="1"/>
  <c r="I31" i="1"/>
  <c r="I30" i="1"/>
  <c r="I28" i="1"/>
  <c r="I27" i="1"/>
  <c r="I26" i="1"/>
  <c r="I24" i="1"/>
  <c r="I23" i="1"/>
  <c r="I22" i="1"/>
  <c r="I21" i="1"/>
  <c r="I20" i="1"/>
  <c r="I19" i="1"/>
  <c r="I18" i="1"/>
  <c r="I17" i="1"/>
  <c r="I16" i="1"/>
  <c r="I15" i="1"/>
  <c r="I14" i="1"/>
  <c r="I12" i="1"/>
  <c r="I73" i="1" s="1"/>
</calcChain>
</file>

<file path=xl/sharedStrings.xml><?xml version="1.0" encoding="utf-8"?>
<sst xmlns="http://schemas.openxmlformats.org/spreadsheetml/2006/main" count="371" uniqueCount="186">
  <si>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</si>
  <si>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</si>
  <si>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</si>
  <si>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</si>
  <si>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</si>
  <si>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</si>
  <si>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</si>
  <si>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</si>
  <si>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</si>
  <si>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</si>
  <si>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</si>
  <si>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</si>
  <si>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</si>
  <si>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</si>
  <si>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</si>
  <si>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</si>
  <si>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</si>
  <si>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</si>
  <si>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</si>
  <si>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</si>
  <si>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</si>
  <si>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</si>
  <si>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</si>
  <si>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</si>
  <si>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</si>
  <si>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</si>
  <si>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</si>
  <si>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</si>
  <si>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</si>
  <si>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</si>
  <si>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3</t>
  </si>
  <si>
    <t>AV. CENTRAL PRESIDENTE MÉDICE "HOSPITAL"</t>
  </si>
  <si>
    <t>3.1</t>
  </si>
  <si>
    <t>SERVIÇOS INICIAIS</t>
  </si>
  <si>
    <t>3.1.1</t>
  </si>
  <si>
    <t>SINAPI</t>
  </si>
  <si>
    <t>106168</t>
  </si>
  <si>
    <t>LIMPEZA DE RUA COM JATO DE ALTA PRESSÃO. AF_10/2025</t>
  </si>
  <si>
    <t>m²</t>
  </si>
  <si>
    <t>3.2</t>
  </si>
  <si>
    <t>ADMINISTRAÇÃO LOCAL</t>
  </si>
  <si>
    <t>3.2.1</t>
  </si>
  <si>
    <t>SICRO3</t>
  </si>
  <si>
    <t>P9819</t>
  </si>
  <si>
    <t>Engenheiro supervisor - mensalista</t>
  </si>
  <si>
    <t>mês</t>
  </si>
  <si>
    <t>3.2.2</t>
  </si>
  <si>
    <t>P9840</t>
  </si>
  <si>
    <t>Encarregado geral - mensalista</t>
  </si>
  <si>
    <t>3.2.3</t>
  </si>
  <si>
    <t>P9949</t>
  </si>
  <si>
    <t>Topógrafo - mensalista</t>
  </si>
  <si>
    <t>3.2.4</t>
  </si>
  <si>
    <t>P9950</t>
  </si>
  <si>
    <t>Auxiliar de topografia - mensalista</t>
  </si>
  <si>
    <t>3.2.5</t>
  </si>
  <si>
    <t>P9893</t>
  </si>
  <si>
    <t>Encarregado de pavimentação - mensalista</t>
  </si>
  <si>
    <t>3.2.6</t>
  </si>
  <si>
    <t>P9875</t>
  </si>
  <si>
    <t>Encarregado de turma - mensalista</t>
  </si>
  <si>
    <t>3.2.7</t>
  </si>
  <si>
    <t>P9804</t>
  </si>
  <si>
    <t>Apontador - mensalista</t>
  </si>
  <si>
    <t>3.2.8</t>
  </si>
  <si>
    <t>P9876</t>
  </si>
  <si>
    <t>Técnico de segurança do trabalho - mensalista</t>
  </si>
  <si>
    <t>3.2.9</t>
  </si>
  <si>
    <t>E9134</t>
  </si>
  <si>
    <t>Miniônibus com capacidade para 30 passageiros - 120 kW</t>
  </si>
  <si>
    <t>H</t>
  </si>
  <si>
    <t>3.2.10</t>
  </si>
  <si>
    <t>3.2.11</t>
  </si>
  <si>
    <t>M0295</t>
  </si>
  <si>
    <t>Estrutura modular com revestimento térmico, janela e banheiro - L = 2,44 m e C = 6,06 m (1 TEU)</t>
  </si>
  <si>
    <t>UN</t>
  </si>
  <si>
    <t>3.3</t>
  </si>
  <si>
    <t>DRENAGEM PLUVIAL</t>
  </si>
  <si>
    <t>3.3.1</t>
  </si>
  <si>
    <t>4805757</t>
  </si>
  <si>
    <t>Escavação mecânica de vala em material de 1ª categoria</t>
  </si>
  <si>
    <t>m³</t>
  </si>
  <si>
    <t>3.3.2</t>
  </si>
  <si>
    <t>2003850</t>
  </si>
  <si>
    <t>Lastro de brita comercial compactado com soquete vibratório - espalhamento manual</t>
  </si>
  <si>
    <t>3.3.3</t>
  </si>
  <si>
    <t>2003261</t>
  </si>
  <si>
    <t>Sarjeta triangular de concreto - STC 80-15 - escavação mecânica - areia e brita comerciais</t>
  </si>
  <si>
    <t>m</t>
  </si>
  <si>
    <t>3.4.1</t>
  </si>
  <si>
    <t>REPERFILAGEM</t>
  </si>
  <si>
    <t>3.4.1.1</t>
  </si>
  <si>
    <t>4011353</t>
  </si>
  <si>
    <t>Pintura de ligação</t>
  </si>
  <si>
    <t>3.4.1.2</t>
  </si>
  <si>
    <t>M1946</t>
  </si>
  <si>
    <t>Emulsão asfáltica - RR-1C</t>
  </si>
  <si>
    <t>t</t>
  </si>
  <si>
    <t>3.4.1.3</t>
  </si>
  <si>
    <t>102330</t>
  </si>
  <si>
    <t>TRANSPORTE COM CAMINHÃO TANQUE DE TRANSPORTE DE MATERIAL ASFÁLTICO DE 30000 L, EM VIA URBANA PAVIMENTADA, DMT ATÉ 30KM (UNIDADE: TXKM). AF_02/2026</t>
  </si>
  <si>
    <t>TXKM</t>
  </si>
  <si>
    <t>3.4.1.4</t>
  </si>
  <si>
    <t>102331</t>
  </si>
  <si>
    <t>TRANSPORTE COM CAMINHÃO TANQUE DE TRANSPORTE DE MATERIAL ASFÁLTICO DE 30000 L, EM VIA URBANA PAVIMENTADA, ADICIONAL PARA DMT EXCEDENTE A 30 KM (UNIDADE: TXKM). AF_02/2026</t>
  </si>
  <si>
    <t>3.4.1.5</t>
  </si>
  <si>
    <t>4011463</t>
  </si>
  <si>
    <t>Concreto asfáltico - faixa C-12,5 - areia e brita comerciais</t>
  </si>
  <si>
    <t>3.4.1.6</t>
  </si>
  <si>
    <t>M1943</t>
  </si>
  <si>
    <t>Cimento asfáltico de petróleo - CAP 50/70</t>
  </si>
  <si>
    <t>3.4.1.7</t>
  </si>
  <si>
    <t>3.4.1.8</t>
  </si>
  <si>
    <t>3.4.1.9</t>
  </si>
  <si>
    <t>5914389</t>
  </si>
  <si>
    <t>Transporte com caminhão basculante de 10 m³ - rodovia pavimentada</t>
  </si>
  <si>
    <t>3.4.2</t>
  </si>
  <si>
    <t>CAPA ASFÁLTICA</t>
  </si>
  <si>
    <t>3.4.2.1</t>
  </si>
  <si>
    <t>3.4.2.2</t>
  </si>
  <si>
    <t>3.4.2.3</t>
  </si>
  <si>
    <t>3.4.2.4</t>
  </si>
  <si>
    <t>3.4.2.5</t>
  </si>
  <si>
    <t>3.4.2.6</t>
  </si>
  <si>
    <t>3.4.2.7</t>
  </si>
  <si>
    <t>3.4.2.8</t>
  </si>
  <si>
    <t>3.4.2.9</t>
  </si>
  <si>
    <t>3.4.3</t>
  </si>
  <si>
    <t>REPAROS LOCALIZADOS E ALARGAMENTO</t>
  </si>
  <si>
    <t>3.4.3.1</t>
  </si>
  <si>
    <t>3.4.3.2</t>
  </si>
  <si>
    <t>4011209</t>
  </si>
  <si>
    <t>Regularização do subleito - 100% Proctor intermediário</t>
  </si>
  <si>
    <t>3.4.3.3</t>
  </si>
  <si>
    <t>4011279</t>
  </si>
  <si>
    <t>Base ou sub-base de macadame seco com brita comercial - 100% Proctor modificado</t>
  </si>
  <si>
    <t>3.4.3.4</t>
  </si>
  <si>
    <t>3.4.3.5</t>
  </si>
  <si>
    <t>4011276</t>
  </si>
  <si>
    <t>Base ou sub-base de brita graduada com brita comercial - 100% Proctor modificado</t>
  </si>
  <si>
    <t>3.4.3.6</t>
  </si>
  <si>
    <t>3.4.3.7</t>
  </si>
  <si>
    <t>4011351</t>
  </si>
  <si>
    <t>Imprimação com asfalto diluído</t>
  </si>
  <si>
    <t>3.4.3.8</t>
  </si>
  <si>
    <t>M0104</t>
  </si>
  <si>
    <t>Asfalto diluído de petróleo - CM-30</t>
  </si>
  <si>
    <t>3.4.3.9</t>
  </si>
  <si>
    <t>3.4.3.10</t>
  </si>
  <si>
    <t>3.6.1</t>
  </si>
  <si>
    <t>SINALIZAÇÃO HORIZONTAL PISTA</t>
  </si>
  <si>
    <t>3.6.1.1</t>
  </si>
  <si>
    <t>5213401</t>
  </si>
  <si>
    <t>Pintura de faixa com tinta acrílica - espessura de 0,6 mm</t>
  </si>
  <si>
    <t>3.6.1.2</t>
  </si>
  <si>
    <t>5213405</t>
  </si>
  <si>
    <t>Pintura de setas e zebrados com tinta acrílica - espessura de 0,6 mm</t>
  </si>
  <si>
    <t>3.6.3</t>
  </si>
  <si>
    <t>SINALIZAÇÃO VERTICAL</t>
  </si>
  <si>
    <t>3.6.3.1</t>
  </si>
  <si>
    <t>5213465</t>
  </si>
  <si>
    <t>Placa de advertência em aço, lado de 0,80 m - película retrorrefletiva tipo I + SI - fornecimento e implantação</t>
  </si>
  <si>
    <t>3.6.3.2</t>
  </si>
  <si>
    <t>5213855</t>
  </si>
  <si>
    <t>Suporte metálico galvanizado para placa de regulamentação - R1 - lado de 0,248 m - fornecimento e implantação</t>
  </si>
  <si>
    <t>3.7</t>
  </si>
  <si>
    <t>CONTROLE TECNOLÓGICO</t>
  </si>
  <si>
    <t>3.7.1</t>
  </si>
  <si>
    <t>73900/001</t>
  </si>
  <si>
    <t>ENSAIOS DE IMPRIMACAO - ASFALTO DILUIDO</t>
  </si>
  <si>
    <t>3.7.2</t>
  </si>
  <si>
    <t>74259</t>
  </si>
  <si>
    <t>ENSAIOS DE PINTURA DE LIGACAO</t>
  </si>
  <si>
    <t>3.7.3</t>
  </si>
  <si>
    <t>74022/052</t>
  </si>
  <si>
    <t>ENSAIO DE GRANULOMETRIA DO AGREGADO</t>
  </si>
  <si>
    <t>3.7.4</t>
  </si>
  <si>
    <t>74022/040</t>
  </si>
  <si>
    <t>ENSAIO MARSHALL - MISTURA BETUMINOSA A QUENTE</t>
  </si>
  <si>
    <t>3.7.5</t>
  </si>
  <si>
    <t>74022/035</t>
  </si>
  <si>
    <t>ENSAIO DE PERCENTAGEM DE BETUME - MISTURAS BETUMINOSAS</t>
  </si>
  <si>
    <t>3.7.6</t>
  </si>
  <si>
    <t>74022/053</t>
  </si>
  <si>
    <t>ENSAIO DE CONTROLE DO GRAU DE COMPACTACAO DA MISTURA ASFALTICA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</si>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</sst>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  <xf numFmtId="0" fontId="3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4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tabSelected="1" workbookViewId="0">
      <selection sqref="A1:I8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6.5" customHeight="1" x14ac:dyDescent="0.25">
      <c r="A3" s="32" t="s">
        <v>2</v>
      </c>
      <c r="B3" s="33"/>
      <c r="C3" s="1" t="s">
        <v>3</v>
      </c>
      <c r="D3" s="1" t="s">
        <v>4</v>
      </c>
      <c r="E3" s="34" t="s">
        <v>5</v>
      </c>
      <c r="F3" s="30"/>
      <c r="G3" s="2"/>
      <c r="H3" s="2"/>
      <c r="I3" s="3"/>
    </row>
    <row r="4" spans="1:9" x14ac:dyDescent="0.25">
      <c r="A4" s="4" t="s">
        <v>6</v>
      </c>
      <c r="B4" s="5"/>
      <c r="C4" s="6">
        <v>943732</v>
      </c>
      <c r="D4" s="7" t="s">
        <v>7</v>
      </c>
      <c r="E4" s="35" t="s">
        <v>8</v>
      </c>
      <c r="F4" s="36"/>
      <c r="G4" s="8"/>
      <c r="H4" s="8"/>
      <c r="I4" s="5"/>
    </row>
    <row r="5" spans="1:9" x14ac:dyDescent="0.25">
      <c r="A5" s="37"/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2" t="s">
        <v>9</v>
      </c>
      <c r="B6" s="33"/>
      <c r="C6" s="1" t="s">
        <v>9</v>
      </c>
      <c r="D6" s="1" t="s">
        <v>10</v>
      </c>
      <c r="E6" s="34" t="s">
        <v>11</v>
      </c>
      <c r="F6" s="30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8" t="s">
        <v>15</v>
      </c>
      <c r="B7" s="39"/>
      <c r="C7" s="7" t="s">
        <v>16</v>
      </c>
      <c r="D7" s="7" t="s">
        <v>17</v>
      </c>
      <c r="E7" s="35" t="s">
        <v>18</v>
      </c>
      <c r="F7" s="36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1630.47</v>
      </c>
      <c r="G12" s="25" t="s">
        <v>12</v>
      </c>
      <c r="H12" s="24">
        <v>0.82</v>
      </c>
      <c r="I12" s="24">
        <f>ROUND(F12*H12,2)</f>
        <v>1336.99</v>
      </c>
    </row>
    <row r="13" spans="1:9" x14ac:dyDescent="0.25">
      <c r="A13" s="19" t="s">
        <v>39</v>
      </c>
      <c r="B13" s="19"/>
      <c r="C13" s="19"/>
      <c r="D13" s="19" t="s">
        <v>40</v>
      </c>
      <c r="E13" s="19"/>
      <c r="F13" s="19"/>
      <c r="G13" s="19"/>
      <c r="H13" s="19"/>
      <c r="I13" s="19"/>
    </row>
    <row r="14" spans="1:9" x14ac:dyDescent="0.25">
      <c r="A14" s="20" t="s">
        <v>41</v>
      </c>
      <c r="B14" s="21" t="s">
        <v>42</v>
      </c>
      <c r="C14" s="22" t="s">
        <v>43</v>
      </c>
      <c r="D14" s="22" t="s">
        <v>44</v>
      </c>
      <c r="E14" s="23" t="s">
        <v>45</v>
      </c>
      <c r="F14" s="24">
        <v>0.09</v>
      </c>
      <c r="G14" s="25" t="s">
        <v>12</v>
      </c>
      <c r="H14" s="24">
        <v>37458.980000000003</v>
      </c>
      <c r="I14" s="24">
        <f t="shared" ref="I14:I24" si="0">ROUND(F14*H14,2)</f>
        <v>3371.31</v>
      </c>
    </row>
    <row r="15" spans="1:9" x14ac:dyDescent="0.25">
      <c r="A15" s="20" t="s">
        <v>46</v>
      </c>
      <c r="B15" s="21" t="s">
        <v>42</v>
      </c>
      <c r="C15" s="22" t="s">
        <v>47</v>
      </c>
      <c r="D15" s="22" t="s">
        <v>48</v>
      </c>
      <c r="E15" s="23" t="s">
        <v>45</v>
      </c>
      <c r="F15" s="24">
        <v>0.28000000000000003</v>
      </c>
      <c r="G15" s="25" t="s">
        <v>12</v>
      </c>
      <c r="H15" s="24">
        <v>16217.66</v>
      </c>
      <c r="I15" s="24">
        <f t="shared" si="0"/>
        <v>4540.9399999999996</v>
      </c>
    </row>
    <row r="16" spans="1:9" x14ac:dyDescent="0.25">
      <c r="A16" s="20" t="s">
        <v>49</v>
      </c>
      <c r="B16" s="21" t="s">
        <v>42</v>
      </c>
      <c r="C16" s="22" t="s">
        <v>50</v>
      </c>
      <c r="D16" s="22" t="s">
        <v>51</v>
      </c>
      <c r="E16" s="23" t="s">
        <v>45</v>
      </c>
      <c r="F16" s="24">
        <v>0.28000000000000003</v>
      </c>
      <c r="G16" s="25" t="s">
        <v>12</v>
      </c>
      <c r="H16" s="24">
        <v>9002.25</v>
      </c>
      <c r="I16" s="24">
        <f t="shared" si="0"/>
        <v>2520.63</v>
      </c>
    </row>
    <row r="17" spans="1:9" x14ac:dyDescent="0.25">
      <c r="A17" s="20" t="s">
        <v>52</v>
      </c>
      <c r="B17" s="21" t="s">
        <v>42</v>
      </c>
      <c r="C17" s="22" t="s">
        <v>53</v>
      </c>
      <c r="D17" s="22" t="s">
        <v>54</v>
      </c>
      <c r="E17" s="23" t="s">
        <v>45</v>
      </c>
      <c r="F17" s="24">
        <v>0.28000000000000003</v>
      </c>
      <c r="G17" s="25" t="s">
        <v>12</v>
      </c>
      <c r="H17" s="24">
        <v>6403.11</v>
      </c>
      <c r="I17" s="24">
        <f t="shared" si="0"/>
        <v>1792.87</v>
      </c>
    </row>
    <row r="18" spans="1:9" x14ac:dyDescent="0.25">
      <c r="A18" s="20" t="s">
        <v>55</v>
      </c>
      <c r="B18" s="21" t="s">
        <v>42</v>
      </c>
      <c r="C18" s="22" t="s">
        <v>56</v>
      </c>
      <c r="D18" s="22" t="s">
        <v>57</v>
      </c>
      <c r="E18" s="23" t="s">
        <v>45</v>
      </c>
      <c r="F18" s="24">
        <v>0.28000000000000003</v>
      </c>
      <c r="G18" s="25" t="s">
        <v>12</v>
      </c>
      <c r="H18" s="24">
        <v>10616.89</v>
      </c>
      <c r="I18" s="24">
        <f t="shared" si="0"/>
        <v>2972.73</v>
      </c>
    </row>
    <row r="19" spans="1:9" x14ac:dyDescent="0.25">
      <c r="A19" s="20" t="s">
        <v>58</v>
      </c>
      <c r="B19" s="21" t="s">
        <v>42</v>
      </c>
      <c r="C19" s="22" t="s">
        <v>59</v>
      </c>
      <c r="D19" s="22" t="s">
        <v>60</v>
      </c>
      <c r="E19" s="23" t="s">
        <v>45</v>
      </c>
      <c r="F19" s="24">
        <v>0.09</v>
      </c>
      <c r="G19" s="25" t="s">
        <v>12</v>
      </c>
      <c r="H19" s="24">
        <v>7129.43</v>
      </c>
      <c r="I19" s="24">
        <f t="shared" si="0"/>
        <v>641.65</v>
      </c>
    </row>
    <row r="20" spans="1:9" x14ac:dyDescent="0.25">
      <c r="A20" s="20" t="s">
        <v>61</v>
      </c>
      <c r="B20" s="21" t="s">
        <v>42</v>
      </c>
      <c r="C20" s="22" t="s">
        <v>62</v>
      </c>
      <c r="D20" s="22" t="s">
        <v>63</v>
      </c>
      <c r="E20" s="23" t="s">
        <v>45</v>
      </c>
      <c r="F20" s="24">
        <v>0.28000000000000003</v>
      </c>
      <c r="G20" s="25" t="s">
        <v>12</v>
      </c>
      <c r="H20" s="24">
        <v>6153</v>
      </c>
      <c r="I20" s="24">
        <f t="shared" si="0"/>
        <v>1722.84</v>
      </c>
    </row>
    <row r="21" spans="1:9" x14ac:dyDescent="0.25">
      <c r="A21" s="20" t="s">
        <v>64</v>
      </c>
      <c r="B21" s="21" t="s">
        <v>42</v>
      </c>
      <c r="C21" s="22" t="s">
        <v>65</v>
      </c>
      <c r="D21" s="22" t="s">
        <v>66</v>
      </c>
      <c r="E21" s="23" t="s">
        <v>45</v>
      </c>
      <c r="F21" s="24">
        <v>0.28000000000000003</v>
      </c>
      <c r="G21" s="25" t="s">
        <v>12</v>
      </c>
      <c r="H21" s="24">
        <v>9506.33</v>
      </c>
      <c r="I21" s="24">
        <f t="shared" si="0"/>
        <v>2661.77</v>
      </c>
    </row>
    <row r="22" spans="1:9" x14ac:dyDescent="0.25">
      <c r="A22" s="20" t="s">
        <v>67</v>
      </c>
      <c r="B22" s="21" t="s">
        <v>42</v>
      </c>
      <c r="C22" s="22" t="s">
        <v>68</v>
      </c>
      <c r="D22" s="22" t="s">
        <v>69</v>
      </c>
      <c r="E22" s="23" t="s">
        <v>70</v>
      </c>
      <c r="F22" s="24">
        <v>14.71</v>
      </c>
      <c r="G22" s="25" t="s">
        <v>12</v>
      </c>
      <c r="H22" s="24">
        <v>302.5</v>
      </c>
      <c r="I22" s="24">
        <f t="shared" si="0"/>
        <v>4449.78</v>
      </c>
    </row>
    <row r="23" spans="1:9" x14ac:dyDescent="0.25">
      <c r="A23" s="20" t="s">
        <v>71</v>
      </c>
      <c r="B23" s="21" t="s">
        <v>42</v>
      </c>
      <c r="C23" s="22" t="s">
        <v>68</v>
      </c>
      <c r="D23" s="22" t="s">
        <v>69</v>
      </c>
      <c r="E23" s="23" t="s">
        <v>70</v>
      </c>
      <c r="F23" s="24">
        <v>5.52</v>
      </c>
      <c r="G23" s="25" t="s">
        <v>12</v>
      </c>
      <c r="H23" s="24">
        <v>302.5</v>
      </c>
      <c r="I23" s="24">
        <f t="shared" si="0"/>
        <v>1669.8</v>
      </c>
    </row>
    <row r="24" spans="1:9" x14ac:dyDescent="0.25">
      <c r="A24" s="20" t="s">
        <v>72</v>
      </c>
      <c r="B24" s="21" t="s">
        <v>42</v>
      </c>
      <c r="C24" s="22" t="s">
        <v>73</v>
      </c>
      <c r="D24" s="22" t="s">
        <v>74</v>
      </c>
      <c r="E24" s="23" t="s">
        <v>75</v>
      </c>
      <c r="F24" s="24">
        <v>0.05</v>
      </c>
      <c r="G24" s="25" t="s">
        <v>12</v>
      </c>
      <c r="H24" s="24">
        <v>90802.49</v>
      </c>
      <c r="I24" s="24">
        <f t="shared" si="0"/>
        <v>4540.12</v>
      </c>
    </row>
    <row r="25" spans="1:9" x14ac:dyDescent="0.25">
      <c r="A25" s="19" t="s">
        <v>76</v>
      </c>
      <c r="B25" s="19"/>
      <c r="C25" s="19"/>
      <c r="D25" s="19" t="s">
        <v>77</v>
      </c>
      <c r="E25" s="19"/>
      <c r="F25" s="19"/>
      <c r="G25" s="19"/>
      <c r="H25" s="19"/>
      <c r="I25" s="19"/>
    </row>
    <row r="26" spans="1:9" x14ac:dyDescent="0.25">
      <c r="A26" s="20" t="s">
        <v>78</v>
      </c>
      <c r="B26" s="21" t="s">
        <v>42</v>
      </c>
      <c r="C26" s="22" t="s">
        <v>79</v>
      </c>
      <c r="D26" s="22" t="s">
        <v>80</v>
      </c>
      <c r="E26" s="23" t="s">
        <v>81</v>
      </c>
      <c r="F26" s="24">
        <v>135.6</v>
      </c>
      <c r="G26" s="25" t="s">
        <v>12</v>
      </c>
      <c r="H26" s="24">
        <v>8.67</v>
      </c>
      <c r="I26" s="24">
        <f>ROUND(F26*H26,2)</f>
        <v>1175.6500000000001</v>
      </c>
    </row>
    <row r="27" spans="1:9" x14ac:dyDescent="0.25">
      <c r="A27" s="20" t="s">
        <v>82</v>
      </c>
      <c r="B27" s="21" t="s">
        <v>42</v>
      </c>
      <c r="C27" s="22" t="s">
        <v>83</v>
      </c>
      <c r="D27" s="22" t="s">
        <v>84</v>
      </c>
      <c r="E27" s="23" t="s">
        <v>81</v>
      </c>
      <c r="F27" s="24">
        <v>22.6</v>
      </c>
      <c r="G27" s="25" t="s">
        <v>12</v>
      </c>
      <c r="H27" s="24">
        <v>201.54</v>
      </c>
      <c r="I27" s="24">
        <f>ROUND(F27*H27,2)</f>
        <v>4554.8</v>
      </c>
    </row>
    <row r="28" spans="1:9" x14ac:dyDescent="0.25">
      <c r="A28" s="20" t="s">
        <v>85</v>
      </c>
      <c r="B28" s="21" t="s">
        <v>42</v>
      </c>
      <c r="C28" s="22" t="s">
        <v>86</v>
      </c>
      <c r="D28" s="22" t="s">
        <v>87</v>
      </c>
      <c r="E28" s="23" t="s">
        <v>88</v>
      </c>
      <c r="F28" s="24">
        <v>452</v>
      </c>
      <c r="G28" s="25" t="s">
        <v>12</v>
      </c>
      <c r="H28" s="24">
        <v>64</v>
      </c>
      <c r="I28" s="24">
        <f>ROUND(F28*H28,2)</f>
        <v>28928</v>
      </c>
    </row>
    <row r="29" spans="1:9" x14ac:dyDescent="0.25">
      <c r="A29" s="26" t="s">
        <v>89</v>
      </c>
      <c r="B29" s="26"/>
      <c r="C29" s="26"/>
      <c r="D29" s="26" t="s">
        <v>90</v>
      </c>
      <c r="E29" s="26"/>
      <c r="F29" s="26"/>
      <c r="G29" s="26"/>
      <c r="H29" s="26"/>
      <c r="I29" s="26"/>
    </row>
    <row r="30" spans="1:9" x14ac:dyDescent="0.25">
      <c r="A30" s="20" t="s">
        <v>91</v>
      </c>
      <c r="B30" s="21" t="s">
        <v>42</v>
      </c>
      <c r="C30" s="22" t="s">
        <v>92</v>
      </c>
      <c r="D30" s="22" t="s">
        <v>93</v>
      </c>
      <c r="E30" s="23" t="s">
        <v>38</v>
      </c>
      <c r="F30" s="24">
        <v>1630.47</v>
      </c>
      <c r="G30" s="25" t="s">
        <v>12</v>
      </c>
      <c r="H30" s="24">
        <v>0.51</v>
      </c>
      <c r="I30" s="24">
        <f t="shared" ref="I30:I38" si="1">ROUND(F30*H30,2)</f>
        <v>831.54</v>
      </c>
    </row>
    <row r="31" spans="1:9" x14ac:dyDescent="0.25">
      <c r="A31" s="20" t="s">
        <v>94</v>
      </c>
      <c r="B31" s="21" t="s">
        <v>42</v>
      </c>
      <c r="C31" s="22" t="s">
        <v>95</v>
      </c>
      <c r="D31" s="22" t="s">
        <v>96</v>
      </c>
      <c r="E31" s="23" t="s">
        <v>97</v>
      </c>
      <c r="F31" s="24">
        <v>0.82</v>
      </c>
      <c r="G31" s="25" t="s">
        <v>12</v>
      </c>
      <c r="H31" s="24">
        <v>3603.22</v>
      </c>
      <c r="I31" s="24">
        <f t="shared" si="1"/>
        <v>2954.64</v>
      </c>
    </row>
    <row r="32" spans="1:9" x14ac:dyDescent="0.25">
      <c r="A32" s="20" t="s">
        <v>98</v>
      </c>
      <c r="B32" s="21" t="s">
        <v>35</v>
      </c>
      <c r="C32" s="22" t="s">
        <v>99</v>
      </c>
      <c r="D32" s="22" t="s">
        <v>100</v>
      </c>
      <c r="E32" s="23" t="s">
        <v>101</v>
      </c>
      <c r="F32" s="24">
        <v>24.6</v>
      </c>
      <c r="G32" s="25" t="s">
        <v>12</v>
      </c>
      <c r="H32" s="24">
        <v>2.08</v>
      </c>
      <c r="I32" s="24">
        <f t="shared" si="1"/>
        <v>51.17</v>
      </c>
    </row>
    <row r="33" spans="1:9" x14ac:dyDescent="0.25">
      <c r="A33" s="20" t="s">
        <v>102</v>
      </c>
      <c r="B33" s="21" t="s">
        <v>35</v>
      </c>
      <c r="C33" s="22" t="s">
        <v>103</v>
      </c>
      <c r="D33" s="22" t="s">
        <v>104</v>
      </c>
      <c r="E33" s="23" t="s">
        <v>101</v>
      </c>
      <c r="F33" s="24">
        <v>253.38</v>
      </c>
      <c r="G33" s="25" t="s">
        <v>12</v>
      </c>
      <c r="H33" s="24">
        <v>0.78</v>
      </c>
      <c r="I33" s="24">
        <f t="shared" si="1"/>
        <v>197.64</v>
      </c>
    </row>
    <row r="34" spans="1:9" x14ac:dyDescent="0.25">
      <c r="A34" s="20" t="s">
        <v>105</v>
      </c>
      <c r="B34" s="21" t="s">
        <v>42</v>
      </c>
      <c r="C34" s="22" t="s">
        <v>106</v>
      </c>
      <c r="D34" s="22" t="s">
        <v>107</v>
      </c>
      <c r="E34" s="23" t="s">
        <v>97</v>
      </c>
      <c r="F34" s="24">
        <v>104.14</v>
      </c>
      <c r="G34" s="25" t="s">
        <v>12</v>
      </c>
      <c r="H34" s="24">
        <v>236.56</v>
      </c>
      <c r="I34" s="24">
        <f t="shared" si="1"/>
        <v>24635.360000000001</v>
      </c>
    </row>
    <row r="35" spans="1:9" x14ac:dyDescent="0.25">
      <c r="A35" s="20" t="s">
        <v>108</v>
      </c>
      <c r="B35" s="21" t="s">
        <v>42</v>
      </c>
      <c r="C35" s="22" t="s">
        <v>109</v>
      </c>
      <c r="D35" s="22" t="s">
        <v>110</v>
      </c>
      <c r="E35" s="23" t="s">
        <v>97</v>
      </c>
      <c r="F35" s="24">
        <v>5.73</v>
      </c>
      <c r="G35" s="25" t="s">
        <v>12</v>
      </c>
      <c r="H35" s="24">
        <v>4735.21</v>
      </c>
      <c r="I35" s="24">
        <f t="shared" si="1"/>
        <v>27132.75</v>
      </c>
    </row>
    <row r="36" spans="1:9" x14ac:dyDescent="0.25">
      <c r="A36" s="20" t="s">
        <v>111</v>
      </c>
      <c r="B36" s="21" t="s">
        <v>35</v>
      </c>
      <c r="C36" s="22" t="s">
        <v>99</v>
      </c>
      <c r="D36" s="22" t="s">
        <v>100</v>
      </c>
      <c r="E36" s="23" t="s">
        <v>101</v>
      </c>
      <c r="F36" s="24">
        <v>171.9</v>
      </c>
      <c r="G36" s="25" t="s">
        <v>12</v>
      </c>
      <c r="H36" s="24">
        <v>2.08</v>
      </c>
      <c r="I36" s="24">
        <f t="shared" si="1"/>
        <v>357.55</v>
      </c>
    </row>
    <row r="37" spans="1:9" x14ac:dyDescent="0.25">
      <c r="A37" s="20" t="s">
        <v>112</v>
      </c>
      <c r="B37" s="21" t="s">
        <v>35</v>
      </c>
      <c r="C37" s="22" t="s">
        <v>103</v>
      </c>
      <c r="D37" s="22" t="s">
        <v>104</v>
      </c>
      <c r="E37" s="23" t="s">
        <v>101</v>
      </c>
      <c r="F37" s="24">
        <v>1770.57</v>
      </c>
      <c r="G37" s="25" t="s">
        <v>12</v>
      </c>
      <c r="H37" s="24">
        <v>0.78</v>
      </c>
      <c r="I37" s="24">
        <f t="shared" si="1"/>
        <v>1381.04</v>
      </c>
    </row>
    <row r="38" spans="1:9" x14ac:dyDescent="0.25">
      <c r="A38" s="20" t="s">
        <v>113</v>
      </c>
      <c r="B38" s="21" t="s">
        <v>42</v>
      </c>
      <c r="C38" s="22" t="s">
        <v>114</v>
      </c>
      <c r="D38" s="22" t="s">
        <v>115</v>
      </c>
      <c r="E38" s="23" t="s">
        <v>101</v>
      </c>
      <c r="F38" s="24">
        <v>8223.59</v>
      </c>
      <c r="G38" s="25" t="s">
        <v>12</v>
      </c>
      <c r="H38" s="24">
        <v>1.01</v>
      </c>
      <c r="I38" s="24">
        <f t="shared" si="1"/>
        <v>8305.83</v>
      </c>
    </row>
    <row r="39" spans="1:9" x14ac:dyDescent="0.25">
      <c r="A39" s="26" t="s">
        <v>116</v>
      </c>
      <c r="B39" s="26"/>
      <c r="C39" s="26"/>
      <c r="D39" s="26" t="s">
        <v>117</v>
      </c>
      <c r="E39" s="26"/>
      <c r="F39" s="26"/>
      <c r="G39" s="26"/>
      <c r="H39" s="26"/>
      <c r="I39" s="26"/>
    </row>
    <row r="40" spans="1:9" x14ac:dyDescent="0.25">
      <c r="A40" s="20" t="s">
        <v>118</v>
      </c>
      <c r="B40" s="21" t="s">
        <v>42</v>
      </c>
      <c r="C40" s="22" t="s">
        <v>92</v>
      </c>
      <c r="D40" s="22" t="s">
        <v>93</v>
      </c>
      <c r="E40" s="23" t="s">
        <v>38</v>
      </c>
      <c r="F40" s="24">
        <v>1630.47</v>
      </c>
      <c r="G40" s="25" t="s">
        <v>12</v>
      </c>
      <c r="H40" s="24">
        <v>0.51</v>
      </c>
      <c r="I40" s="24">
        <f t="shared" ref="I40:I48" si="2">ROUND(F40*H40,2)</f>
        <v>831.54</v>
      </c>
    </row>
    <row r="41" spans="1:9" x14ac:dyDescent="0.25">
      <c r="A41" s="20" t="s">
        <v>119</v>
      </c>
      <c r="B41" s="21" t="s">
        <v>42</v>
      </c>
      <c r="C41" s="22" t="s">
        <v>95</v>
      </c>
      <c r="D41" s="22" t="s">
        <v>96</v>
      </c>
      <c r="E41" s="23" t="s">
        <v>97</v>
      </c>
      <c r="F41" s="24">
        <v>0.82</v>
      </c>
      <c r="G41" s="25" t="s">
        <v>12</v>
      </c>
      <c r="H41" s="24">
        <v>3603.22</v>
      </c>
      <c r="I41" s="24">
        <f t="shared" si="2"/>
        <v>2954.64</v>
      </c>
    </row>
    <row r="42" spans="1:9" x14ac:dyDescent="0.25">
      <c r="A42" s="20" t="s">
        <v>120</v>
      </c>
      <c r="B42" s="21" t="s">
        <v>35</v>
      </c>
      <c r="C42" s="22" t="s">
        <v>99</v>
      </c>
      <c r="D42" s="22" t="s">
        <v>100</v>
      </c>
      <c r="E42" s="23" t="s">
        <v>101</v>
      </c>
      <c r="F42" s="24">
        <v>24.6</v>
      </c>
      <c r="G42" s="25" t="s">
        <v>12</v>
      </c>
      <c r="H42" s="24">
        <v>2.08</v>
      </c>
      <c r="I42" s="24">
        <f t="shared" si="2"/>
        <v>51.17</v>
      </c>
    </row>
    <row r="43" spans="1:9" x14ac:dyDescent="0.25">
      <c r="A43" s="20" t="s">
        <v>121</v>
      </c>
      <c r="B43" s="21" t="s">
        <v>35</v>
      </c>
      <c r="C43" s="22" t="s">
        <v>103</v>
      </c>
      <c r="D43" s="22" t="s">
        <v>104</v>
      </c>
      <c r="E43" s="23" t="s">
        <v>101</v>
      </c>
      <c r="F43" s="24">
        <v>253.38</v>
      </c>
      <c r="G43" s="25" t="s">
        <v>12</v>
      </c>
      <c r="H43" s="24">
        <v>0.78</v>
      </c>
      <c r="I43" s="24">
        <f t="shared" si="2"/>
        <v>197.64</v>
      </c>
    </row>
    <row r="44" spans="1:9" x14ac:dyDescent="0.25">
      <c r="A44" s="20" t="s">
        <v>122</v>
      </c>
      <c r="B44" s="21" t="s">
        <v>42</v>
      </c>
      <c r="C44" s="22" t="s">
        <v>106</v>
      </c>
      <c r="D44" s="22" t="s">
        <v>107</v>
      </c>
      <c r="E44" s="23" t="s">
        <v>97</v>
      </c>
      <c r="F44" s="24">
        <v>104.14</v>
      </c>
      <c r="G44" s="25" t="s">
        <v>12</v>
      </c>
      <c r="H44" s="24">
        <v>236.56</v>
      </c>
      <c r="I44" s="24">
        <f t="shared" si="2"/>
        <v>24635.360000000001</v>
      </c>
    </row>
    <row r="45" spans="1:9" x14ac:dyDescent="0.25">
      <c r="A45" s="20" t="s">
        <v>123</v>
      </c>
      <c r="B45" s="21" t="s">
        <v>42</v>
      </c>
      <c r="C45" s="22" t="s">
        <v>109</v>
      </c>
      <c r="D45" s="22" t="s">
        <v>110</v>
      </c>
      <c r="E45" s="23" t="s">
        <v>97</v>
      </c>
      <c r="F45" s="24">
        <v>5.73</v>
      </c>
      <c r="G45" s="25" t="s">
        <v>12</v>
      </c>
      <c r="H45" s="24">
        <v>4735.21</v>
      </c>
      <c r="I45" s="24">
        <f t="shared" si="2"/>
        <v>27132.75</v>
      </c>
    </row>
    <row r="46" spans="1:9" x14ac:dyDescent="0.25">
      <c r="A46" s="20" t="s">
        <v>124</v>
      </c>
      <c r="B46" s="21" t="s">
        <v>35</v>
      </c>
      <c r="C46" s="22" t="s">
        <v>99</v>
      </c>
      <c r="D46" s="22" t="s">
        <v>100</v>
      </c>
      <c r="E46" s="23" t="s">
        <v>101</v>
      </c>
      <c r="F46" s="24">
        <v>171.9</v>
      </c>
      <c r="G46" s="25" t="s">
        <v>12</v>
      </c>
      <c r="H46" s="24">
        <v>2.08</v>
      </c>
      <c r="I46" s="24">
        <f t="shared" si="2"/>
        <v>357.55</v>
      </c>
    </row>
    <row r="47" spans="1:9" x14ac:dyDescent="0.25">
      <c r="A47" s="20" t="s">
        <v>125</v>
      </c>
      <c r="B47" s="21" t="s">
        <v>35</v>
      </c>
      <c r="C47" s="22" t="s">
        <v>103</v>
      </c>
      <c r="D47" s="22" t="s">
        <v>104</v>
      </c>
      <c r="E47" s="23" t="s">
        <v>101</v>
      </c>
      <c r="F47" s="24">
        <v>1770.57</v>
      </c>
      <c r="G47" s="25" t="s">
        <v>12</v>
      </c>
      <c r="H47" s="24">
        <v>0.78</v>
      </c>
      <c r="I47" s="24">
        <f t="shared" si="2"/>
        <v>1381.04</v>
      </c>
    </row>
    <row r="48" spans="1:9" x14ac:dyDescent="0.25">
      <c r="A48" s="20" t="s">
        <v>126</v>
      </c>
      <c r="B48" s="21" t="s">
        <v>42</v>
      </c>
      <c r="C48" s="22" t="s">
        <v>114</v>
      </c>
      <c r="D48" s="22" t="s">
        <v>115</v>
      </c>
      <c r="E48" s="23" t="s">
        <v>101</v>
      </c>
      <c r="F48" s="24">
        <v>8223.59</v>
      </c>
      <c r="G48" s="25" t="s">
        <v>12</v>
      </c>
      <c r="H48" s="24">
        <v>1.01</v>
      </c>
      <c r="I48" s="24">
        <f t="shared" si="2"/>
        <v>8305.83</v>
      </c>
    </row>
    <row r="49" spans="1:9" x14ac:dyDescent="0.25">
      <c r="A49" s="26" t="s">
        <v>127</v>
      </c>
      <c r="B49" s="26"/>
      <c r="C49" s="26"/>
      <c r="D49" s="26" t="s">
        <v>128</v>
      </c>
      <c r="E49" s="26"/>
      <c r="F49" s="26"/>
      <c r="G49" s="26"/>
      <c r="H49" s="26"/>
      <c r="I49" s="26"/>
    </row>
    <row r="50" spans="1:9" x14ac:dyDescent="0.25">
      <c r="A50" s="20" t="s">
        <v>129</v>
      </c>
      <c r="B50" s="21" t="s">
        <v>42</v>
      </c>
      <c r="C50" s="22" t="s">
        <v>79</v>
      </c>
      <c r="D50" s="22" t="s">
        <v>80</v>
      </c>
      <c r="E50" s="23" t="s">
        <v>81</v>
      </c>
      <c r="F50" s="24">
        <v>81.53</v>
      </c>
      <c r="G50" s="25" t="s">
        <v>12</v>
      </c>
      <c r="H50" s="24">
        <v>8.67</v>
      </c>
      <c r="I50" s="24">
        <f t="shared" ref="I50:I59" si="3">ROUND(F50*H50,2)</f>
        <v>706.87</v>
      </c>
    </row>
    <row r="51" spans="1:9" x14ac:dyDescent="0.25">
      <c r="A51" s="20" t="s">
        <v>130</v>
      </c>
      <c r="B51" s="21" t="s">
        <v>42</v>
      </c>
      <c r="C51" s="22" t="s">
        <v>131</v>
      </c>
      <c r="D51" s="22" t="s">
        <v>132</v>
      </c>
      <c r="E51" s="23" t="s">
        <v>38</v>
      </c>
      <c r="F51" s="24">
        <v>163.05000000000001</v>
      </c>
      <c r="G51" s="25" t="s">
        <v>12</v>
      </c>
      <c r="H51" s="24">
        <v>2.2799999999999998</v>
      </c>
      <c r="I51" s="24">
        <f t="shared" si="3"/>
        <v>371.75</v>
      </c>
    </row>
    <row r="52" spans="1:9" x14ac:dyDescent="0.25">
      <c r="A52" s="20" t="s">
        <v>133</v>
      </c>
      <c r="B52" s="21" t="s">
        <v>42</v>
      </c>
      <c r="C52" s="22" t="s">
        <v>134</v>
      </c>
      <c r="D52" s="22" t="s">
        <v>135</v>
      </c>
      <c r="E52" s="23" t="s">
        <v>81</v>
      </c>
      <c r="F52" s="24">
        <v>65.22</v>
      </c>
      <c r="G52" s="25" t="s">
        <v>12</v>
      </c>
      <c r="H52" s="24">
        <v>246.16</v>
      </c>
      <c r="I52" s="24">
        <f t="shared" si="3"/>
        <v>16054.56</v>
      </c>
    </row>
    <row r="53" spans="1:9" x14ac:dyDescent="0.25">
      <c r="A53" s="20" t="s">
        <v>136</v>
      </c>
      <c r="B53" s="21" t="s">
        <v>42</v>
      </c>
      <c r="C53" s="22" t="s">
        <v>114</v>
      </c>
      <c r="D53" s="22" t="s">
        <v>115</v>
      </c>
      <c r="E53" s="23" t="s">
        <v>101</v>
      </c>
      <c r="F53" s="24">
        <v>10042.9</v>
      </c>
      <c r="G53" s="25" t="s">
        <v>12</v>
      </c>
      <c r="H53" s="24">
        <v>1.01</v>
      </c>
      <c r="I53" s="24">
        <f t="shared" si="3"/>
        <v>10143.33</v>
      </c>
    </row>
    <row r="54" spans="1:9" x14ac:dyDescent="0.25">
      <c r="A54" s="20" t="s">
        <v>137</v>
      </c>
      <c r="B54" s="21" t="s">
        <v>42</v>
      </c>
      <c r="C54" s="22" t="s">
        <v>138</v>
      </c>
      <c r="D54" s="22" t="s">
        <v>139</v>
      </c>
      <c r="E54" s="23" t="s">
        <v>81</v>
      </c>
      <c r="F54" s="24">
        <v>24.46</v>
      </c>
      <c r="G54" s="25" t="s">
        <v>12</v>
      </c>
      <c r="H54" s="24">
        <v>296.17</v>
      </c>
      <c r="I54" s="24">
        <f t="shared" si="3"/>
        <v>7244.32</v>
      </c>
    </row>
    <row r="55" spans="1:9" x14ac:dyDescent="0.25">
      <c r="A55" s="20" t="s">
        <v>140</v>
      </c>
      <c r="B55" s="21" t="s">
        <v>42</v>
      </c>
      <c r="C55" s="22" t="s">
        <v>114</v>
      </c>
      <c r="D55" s="22" t="s">
        <v>115</v>
      </c>
      <c r="E55" s="23" t="s">
        <v>101</v>
      </c>
      <c r="F55" s="24">
        <v>4519.7700000000004</v>
      </c>
      <c r="G55" s="25" t="s">
        <v>12</v>
      </c>
      <c r="H55" s="24">
        <v>1.01</v>
      </c>
      <c r="I55" s="24">
        <f t="shared" si="3"/>
        <v>4564.97</v>
      </c>
    </row>
    <row r="56" spans="1:9" x14ac:dyDescent="0.25">
      <c r="A56" s="20" t="s">
        <v>141</v>
      </c>
      <c r="B56" s="21" t="s">
        <v>42</v>
      </c>
      <c r="C56" s="22" t="s">
        <v>142</v>
      </c>
      <c r="D56" s="22" t="s">
        <v>143</v>
      </c>
      <c r="E56" s="23" t="s">
        <v>38</v>
      </c>
      <c r="F56" s="24">
        <v>163.05000000000001</v>
      </c>
      <c r="G56" s="25" t="s">
        <v>12</v>
      </c>
      <c r="H56" s="24">
        <v>0.69</v>
      </c>
      <c r="I56" s="24">
        <f t="shared" si="3"/>
        <v>112.5</v>
      </c>
    </row>
    <row r="57" spans="1:9" x14ac:dyDescent="0.25">
      <c r="A57" s="20" t="s">
        <v>144</v>
      </c>
      <c r="B57" s="21" t="s">
        <v>42</v>
      </c>
      <c r="C57" s="22" t="s">
        <v>145</v>
      </c>
      <c r="D57" s="22" t="s">
        <v>146</v>
      </c>
      <c r="E57" s="23" t="s">
        <v>97</v>
      </c>
      <c r="F57" s="24">
        <v>0.16</v>
      </c>
      <c r="G57" s="25" t="s">
        <v>12</v>
      </c>
      <c r="H57" s="24">
        <v>3590.4</v>
      </c>
      <c r="I57" s="24">
        <f t="shared" si="3"/>
        <v>574.46</v>
      </c>
    </row>
    <row r="58" spans="1:9" x14ac:dyDescent="0.25">
      <c r="A58" s="20" t="s">
        <v>147</v>
      </c>
      <c r="B58" s="21" t="s">
        <v>35</v>
      </c>
      <c r="C58" s="22" t="s">
        <v>99</v>
      </c>
      <c r="D58" s="22" t="s">
        <v>100</v>
      </c>
      <c r="E58" s="23" t="s">
        <v>101</v>
      </c>
      <c r="F58" s="24">
        <v>4.8</v>
      </c>
      <c r="G58" s="25" t="s">
        <v>12</v>
      </c>
      <c r="H58" s="24">
        <v>2.08</v>
      </c>
      <c r="I58" s="24">
        <f t="shared" si="3"/>
        <v>9.98</v>
      </c>
    </row>
    <row r="59" spans="1:9" x14ac:dyDescent="0.25">
      <c r="A59" s="20" t="s">
        <v>148</v>
      </c>
      <c r="B59" s="21" t="s">
        <v>35</v>
      </c>
      <c r="C59" s="22" t="s">
        <v>103</v>
      </c>
      <c r="D59" s="22" t="s">
        <v>104</v>
      </c>
      <c r="E59" s="23" t="s">
        <v>101</v>
      </c>
      <c r="F59" s="24">
        <v>49.44</v>
      </c>
      <c r="G59" s="25" t="s">
        <v>12</v>
      </c>
      <c r="H59" s="24">
        <v>0.78</v>
      </c>
      <c r="I59" s="24">
        <f t="shared" si="3"/>
        <v>38.56</v>
      </c>
    </row>
    <row r="60" spans="1:9" x14ac:dyDescent="0.25">
      <c r="A60" s="26" t="s">
        <v>149</v>
      </c>
      <c r="B60" s="26"/>
      <c r="C60" s="26"/>
      <c r="D60" s="26" t="s">
        <v>150</v>
      </c>
      <c r="E60" s="26"/>
      <c r="F60" s="26"/>
      <c r="G60" s="26"/>
      <c r="H60" s="26"/>
      <c r="I60" s="26"/>
    </row>
    <row r="61" spans="1:9" x14ac:dyDescent="0.25">
      <c r="A61" s="20" t="s">
        <v>151</v>
      </c>
      <c r="B61" s="21" t="s">
        <v>42</v>
      </c>
      <c r="C61" s="22" t="s">
        <v>152</v>
      </c>
      <c r="D61" s="22" t="s">
        <v>153</v>
      </c>
      <c r="E61" s="23" t="s">
        <v>38</v>
      </c>
      <c r="F61" s="24">
        <v>79.2</v>
      </c>
      <c r="G61" s="25" t="s">
        <v>12</v>
      </c>
      <c r="H61" s="24">
        <v>34.590000000000003</v>
      </c>
      <c r="I61" s="24">
        <f>ROUND(F61*H61,2)</f>
        <v>2739.53</v>
      </c>
    </row>
    <row r="62" spans="1:9" x14ac:dyDescent="0.25">
      <c r="A62" s="20" t="s">
        <v>154</v>
      </c>
      <c r="B62" s="21" t="s">
        <v>42</v>
      </c>
      <c r="C62" s="22" t="s">
        <v>155</v>
      </c>
      <c r="D62" s="22" t="s">
        <v>156</v>
      </c>
      <c r="E62" s="23" t="s">
        <v>38</v>
      </c>
      <c r="F62" s="24">
        <v>15.84</v>
      </c>
      <c r="G62" s="25" t="s">
        <v>12</v>
      </c>
      <c r="H62" s="24">
        <v>53.75</v>
      </c>
      <c r="I62" s="24">
        <f>ROUND(F62*H62,2)</f>
        <v>851.4</v>
      </c>
    </row>
    <row r="63" spans="1:9" x14ac:dyDescent="0.25">
      <c r="A63" s="26" t="s">
        <v>157</v>
      </c>
      <c r="B63" s="26"/>
      <c r="C63" s="26"/>
      <c r="D63" s="26" t="s">
        <v>158</v>
      </c>
      <c r="E63" s="26"/>
      <c r="F63" s="26"/>
      <c r="G63" s="26"/>
      <c r="H63" s="26"/>
      <c r="I63" s="26"/>
    </row>
    <row r="64" spans="1:9" x14ac:dyDescent="0.25">
      <c r="A64" s="20" t="s">
        <v>159</v>
      </c>
      <c r="B64" s="21" t="s">
        <v>42</v>
      </c>
      <c r="C64" s="22" t="s">
        <v>160</v>
      </c>
      <c r="D64" s="22" t="s">
        <v>161</v>
      </c>
      <c r="E64" s="23" t="s">
        <v>75</v>
      </c>
      <c r="F64" s="24">
        <v>5</v>
      </c>
      <c r="G64" s="25" t="s">
        <v>12</v>
      </c>
      <c r="H64" s="24">
        <v>595.37</v>
      </c>
      <c r="I64" s="24">
        <f>ROUND(F64*H64,2)</f>
        <v>2976.85</v>
      </c>
    </row>
    <row r="65" spans="1:9" x14ac:dyDescent="0.25">
      <c r="A65" s="20" t="s">
        <v>162</v>
      </c>
      <c r="B65" s="21" t="s">
        <v>42</v>
      </c>
      <c r="C65" s="22" t="s">
        <v>163</v>
      </c>
      <c r="D65" s="22" t="s">
        <v>164</v>
      </c>
      <c r="E65" s="23" t="s">
        <v>75</v>
      </c>
      <c r="F65" s="24">
        <v>5</v>
      </c>
      <c r="G65" s="25" t="s">
        <v>12</v>
      </c>
      <c r="H65" s="24">
        <v>580.91</v>
      </c>
      <c r="I65" s="24">
        <f>ROUND(F65*H65,2)</f>
        <v>2904.55</v>
      </c>
    </row>
    <row r="66" spans="1:9" x14ac:dyDescent="0.25">
      <c r="A66" s="19" t="s">
        <v>165</v>
      </c>
      <c r="B66" s="19"/>
      <c r="C66" s="19"/>
      <c r="D66" s="19" t="s">
        <v>166</v>
      </c>
      <c r="E66" s="19"/>
      <c r="F66" s="19"/>
      <c r="G66" s="19"/>
      <c r="H66" s="19"/>
      <c r="I66" s="19"/>
    </row>
    <row r="67" spans="1:9" x14ac:dyDescent="0.25">
      <c r="A67" s="20" t="s">
        <v>167</v>
      </c>
      <c r="B67" s="21" t="s">
        <v>35</v>
      </c>
      <c r="C67" s="22" t="s">
        <v>168</v>
      </c>
      <c r="D67" s="22" t="s">
        <v>169</v>
      </c>
      <c r="E67" s="23" t="s">
        <v>38</v>
      </c>
      <c r="F67" s="24">
        <v>163.05000000000001</v>
      </c>
      <c r="G67" s="25" t="s">
        <v>12</v>
      </c>
      <c r="H67" s="24">
        <v>0.08</v>
      </c>
      <c r="I67" s="24">
        <f t="shared" ref="I67:I72" si="4">ROUND(F67*H67,2)</f>
        <v>13.04</v>
      </c>
    </row>
    <row r="68" spans="1:9" x14ac:dyDescent="0.25">
      <c r="A68" s="20" t="s">
        <v>170</v>
      </c>
      <c r="B68" s="21" t="s">
        <v>35</v>
      </c>
      <c r="C68" s="22" t="s">
        <v>171</v>
      </c>
      <c r="D68" s="22" t="s">
        <v>172</v>
      </c>
      <c r="E68" s="23" t="s">
        <v>38</v>
      </c>
      <c r="F68" s="24">
        <v>3260.94</v>
      </c>
      <c r="G68" s="25" t="s">
        <v>12</v>
      </c>
      <c r="H68" s="24">
        <v>0.03</v>
      </c>
      <c r="I68" s="24">
        <f t="shared" si="4"/>
        <v>97.83</v>
      </c>
    </row>
    <row r="69" spans="1:9" x14ac:dyDescent="0.25">
      <c r="A69" s="20" t="s">
        <v>173</v>
      </c>
      <c r="B69" s="21" t="s">
        <v>35</v>
      </c>
      <c r="C69" s="22" t="s">
        <v>174</v>
      </c>
      <c r="D69" s="22" t="s">
        <v>175</v>
      </c>
      <c r="E69" s="23" t="s">
        <v>75</v>
      </c>
      <c r="F69" s="24">
        <v>3</v>
      </c>
      <c r="G69" s="25" t="s">
        <v>12</v>
      </c>
      <c r="H69" s="24">
        <v>138.49</v>
      </c>
      <c r="I69" s="24">
        <f t="shared" si="4"/>
        <v>415.47</v>
      </c>
    </row>
    <row r="70" spans="1:9" x14ac:dyDescent="0.25">
      <c r="A70" s="20" t="s">
        <v>176</v>
      </c>
      <c r="B70" s="21" t="s">
        <v>35</v>
      </c>
      <c r="C70" s="22" t="s">
        <v>177</v>
      </c>
      <c r="D70" s="22" t="s">
        <v>178</v>
      </c>
      <c r="E70" s="23" t="s">
        <v>75</v>
      </c>
      <c r="F70" s="24">
        <v>3</v>
      </c>
      <c r="G70" s="25" t="s">
        <v>12</v>
      </c>
      <c r="H70" s="24">
        <v>484.72</v>
      </c>
      <c r="I70" s="24">
        <f t="shared" si="4"/>
        <v>1454.16</v>
      </c>
    </row>
    <row r="71" spans="1:9" x14ac:dyDescent="0.25">
      <c r="A71" s="20" t="s">
        <v>179</v>
      </c>
      <c r="B71" s="21" t="s">
        <v>35</v>
      </c>
      <c r="C71" s="22" t="s">
        <v>180</v>
      </c>
      <c r="D71" s="22" t="s">
        <v>181</v>
      </c>
      <c r="E71" s="23" t="s">
        <v>75</v>
      </c>
      <c r="F71" s="24">
        <v>3</v>
      </c>
      <c r="G71" s="25" t="s">
        <v>12</v>
      </c>
      <c r="H71" s="24">
        <v>207.73</v>
      </c>
      <c r="I71" s="24">
        <f t="shared" si="4"/>
        <v>623.19000000000005</v>
      </c>
    </row>
    <row r="72" spans="1:9" x14ac:dyDescent="0.25">
      <c r="A72" s="20" t="s">
        <v>182</v>
      </c>
      <c r="B72" s="21" t="s">
        <v>35</v>
      </c>
      <c r="C72" s="22" t="s">
        <v>183</v>
      </c>
      <c r="D72" s="22" t="s">
        <v>184</v>
      </c>
      <c r="E72" s="23" t="s">
        <v>75</v>
      </c>
      <c r="F72" s="24">
        <v>3</v>
      </c>
      <c r="G72" s="25" t="s">
        <v>12</v>
      </c>
      <c r="H72" s="24">
        <v>124.62</v>
      </c>
      <c r="I72" s="24">
        <f t="shared" si="4"/>
        <v>373.86</v>
      </c>
    </row>
    <row r="73" spans="1:9" x14ac:dyDescent="0.25">
      <c r="A73" s="27" t="s">
        <v>185</v>
      </c>
      <c r="I73" s="28">
        <f>SUM(I12:I72)</f>
        <v>250846.1</v>
      </c>
    </row>
  </sheetData>
  <mergeCells count="10">
    <mergeCell ref="A6:B6"/>
    <mergeCell ref="E6:F6"/>
    <mergeCell ref="A7:B7"/>
    <mergeCell ref="E7:F7"/>
    <mergeCell ref="A1:I1"/>
    <mergeCell ref="A2:I2"/>
    <mergeCell ref="A3:B3"/>
    <mergeCell ref="E3:F3"/>
    <mergeCell ref="E4:F4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2026-05-13T19:55:01Z</dcterms:created>
  <dcterms:modified xsi:type="dcterms:W3CDTF">2026-05-13T20:17:59Z</dcterms:modified>
</cp:coreProperties>
</file>