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ASFALTO\RUAS\"/>
    </mc:Choice>
  </mc:AlternateContent>
  <xr:revisionPtr revIDLastSave="0" documentId="13_ncr:1_{89A6C51C-D624-4B81-A670-A0C69F84A0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I57" i="1" l="1"/>
  <c r="I56" i="1"/>
  <c r="I55" i="1"/>
  <c r="I54" i="1"/>
  <c r="I53" i="1"/>
  <c r="I51" i="1"/>
  <c r="I50" i="1"/>
  <c r="I48" i="1"/>
  <c r="I47" i="1"/>
  <c r="I45" i="1"/>
  <c r="I44" i="1"/>
  <c r="I43" i="1"/>
  <c r="I42" i="1"/>
  <c r="I41" i="1"/>
  <c r="I40" i="1"/>
  <c r="I39" i="1"/>
  <c r="I38" i="1"/>
  <c r="I37" i="1"/>
  <c r="I35" i="1"/>
  <c r="I34" i="1"/>
  <c r="I33" i="1"/>
  <c r="I32" i="1"/>
  <c r="I31" i="1"/>
  <c r="I30" i="1"/>
  <c r="I29" i="1"/>
  <c r="I28" i="1"/>
  <c r="I27" i="1"/>
  <c r="I25" i="1"/>
  <c r="I24" i="1"/>
  <c r="I23" i="1"/>
  <c r="I22" i="1"/>
  <c r="I21" i="1"/>
  <c r="I20" i="1"/>
  <c r="I19" i="1"/>
  <c r="I18" i="1"/>
  <c r="I17" i="1"/>
  <c r="I16" i="1"/>
  <c r="I15" i="1"/>
  <c r="I13" i="1"/>
  <c r="I12" i="1"/>
  <c r="I58" i="1" s="1"/>
</calcChain>
</file>

<file path=xl/sharedStrings.xml><?xml version="1.0" encoding="utf-8"?>
<sst xmlns="http://schemas.openxmlformats.org/spreadsheetml/2006/main" count="289" uniqueCount="151">
  <si>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</si>
  <si>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</si>
  <si>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</si>
  <si>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</si>
  <si>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</si>
  <si>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</si>
  <si>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1087804-51</t>
  </si>
  <si>
    <t>PREFEITURA MUNICIPAL DE SALTO DO JACUÍ</t>
  </si>
  <si>
    <t>PAVIMENTAÇÃO URBANA</t>
  </si>
  <si>
    <t>DATA BASE</t>
  </si>
  <si>
    <t>DESCRIÇÃO DO LOTE</t>
  </si>
  <si>
    <t>MUNICÍPIO / UF</t>
  </si>
  <si>
    <t>BDI 1</t>
  </si>
  <si>
    <t>BDI 2</t>
  </si>
  <si>
    <t>BDI 3</t>
  </si>
  <si>
    <t>(N/D: 'Referência 08-2025.xlsm)</t>
  </si>
  <si>
    <t>08-25 (DES.)</t>
  </si>
  <si>
    <t>TRECHOS URBANOS</t>
  </si>
  <si>
    <t>SALTO DO JACUÍ -RS</t>
  </si>
  <si>
    <t>23,38%</t>
  </si>
  <si>
    <t>0,00%</t>
  </si>
  <si>
    <t>Item</t>
  </si>
  <si>
    <t>Fonte</t>
  </si>
  <si>
    <t>Código</t>
  </si>
  <si>
    <t>Descrição</t>
  </si>
  <si>
    <t>Unidade</t>
  </si>
  <si>
    <t>Quantidade</t>
  </si>
  <si>
    <t>BDI (%)</t>
  </si>
  <si>
    <t>Preço Unitário (R$)</t>
  </si>
  <si>
    <t>Preço Total (R$)</t>
  </si>
  <si>
    <t>7</t>
  </si>
  <si>
    <t>RUA ANTÔNIO DE OLIVEIRA</t>
  </si>
  <si>
    <t>7.1</t>
  </si>
  <si>
    <t>SERVIÇOS INICIAIS</t>
  </si>
  <si>
    <t>7.1.1</t>
  </si>
  <si>
    <t>SINAPI</t>
  </si>
  <si>
    <t>106168</t>
  </si>
  <si>
    <t>LIMPEZA DE RUA COM JATO DE ALTA PRESSÃO. AF_10/2025</t>
  </si>
  <si>
    <t>m²</t>
  </si>
  <si>
    <t>7.1.2</t>
  </si>
  <si>
    <t>SICRO3</t>
  </si>
  <si>
    <t>4800412</t>
  </si>
  <si>
    <t>Raspagem e limpeza de terreno plano</t>
  </si>
  <si>
    <t>7.2</t>
  </si>
  <si>
    <t>ADMINISTRAÇÃO LOCAL</t>
  </si>
  <si>
    <t>7.2.1</t>
  </si>
  <si>
    <t>P9819</t>
  </si>
  <si>
    <t>Engenheiro supervisor - mensalista</t>
  </si>
  <si>
    <t>mês</t>
  </si>
  <si>
    <t>7.2.2</t>
  </si>
  <si>
    <t>P9840</t>
  </si>
  <si>
    <t>Encarregado geral - mensalista</t>
  </si>
  <si>
    <t>7.2.3</t>
  </si>
  <si>
    <t>P9949</t>
  </si>
  <si>
    <t>Topógrafo - mensalista</t>
  </si>
  <si>
    <t>7.2.4</t>
  </si>
  <si>
    <t>P9950</t>
  </si>
  <si>
    <t>Auxiliar de topografia - mensalista</t>
  </si>
  <si>
    <t>7.2.5</t>
  </si>
  <si>
    <t>P9893</t>
  </si>
  <si>
    <t>Encarregado de pavimentação - mensalista</t>
  </si>
  <si>
    <t>7.2.6</t>
  </si>
  <si>
    <t>P9875</t>
  </si>
  <si>
    <t>Encarregado de turma - mensalista</t>
  </si>
  <si>
    <t>7.2.7</t>
  </si>
  <si>
    <t>P9804</t>
  </si>
  <si>
    <t>Apontador - mensalista</t>
  </si>
  <si>
    <t>7.2.8</t>
  </si>
  <si>
    <t>P9876</t>
  </si>
  <si>
    <t>Técnico de segurança do trabalho - mensalista</t>
  </si>
  <si>
    <t>7.2.9</t>
  </si>
  <si>
    <t>E9134</t>
  </si>
  <si>
    <t>Miniônibus com capacidade para 30 passageiros - 120 kW</t>
  </si>
  <si>
    <t>H</t>
  </si>
  <si>
    <t>7.2.10</t>
  </si>
  <si>
    <t>7.2.11</t>
  </si>
  <si>
    <t>M0295</t>
  </si>
  <si>
    <t>Estrutura modular com revestimento térmico, janela e banheiro - L = 2,44 m e C = 6,06 m (1 TEU)</t>
  </si>
  <si>
    <t>UN</t>
  </si>
  <si>
    <t>7.4.1</t>
  </si>
  <si>
    <t>REPERFILAGEM</t>
  </si>
  <si>
    <t>7.4.1.1</t>
  </si>
  <si>
    <t>4011353</t>
  </si>
  <si>
    <t>Pintura de ligação</t>
  </si>
  <si>
    <t>7.4.1.2</t>
  </si>
  <si>
    <t>M1946</t>
  </si>
  <si>
    <t>Emulsão asfáltica - RR-1C</t>
  </si>
  <si>
    <t>t</t>
  </si>
  <si>
    <t>7.4.1.3</t>
  </si>
  <si>
    <t>102330</t>
  </si>
  <si>
    <t>TRANSPORTE COM CAMINHÃO TANQUE DE TRANSPORTE DE MATERIAL ASFÁLTICO DE 30000 L, EM VIA URBANA PAVIMENTADA, DMT ATÉ 30KM (UNIDADE: TXKM). AF_02/2026</t>
  </si>
  <si>
    <t>TXKM</t>
  </si>
  <si>
    <t>7.4.1.4</t>
  </si>
  <si>
    <t>102331</t>
  </si>
  <si>
    <t>TRANSPORTE COM CAMINHÃO TANQUE DE TRANSPORTE DE MATERIAL ASFÁLTICO DE 30000 L, EM VIA URBANA PAVIMENTADA, ADICIONAL PARA DMT EXCEDENTE A 30 KM (UNIDADE: TXKM). AF_02/2026</t>
  </si>
  <si>
    <t>7.4.1.5</t>
  </si>
  <si>
    <t>4011463</t>
  </si>
  <si>
    <t>Concreto asfáltico - faixa C-12,5 - areia e brita comerciais</t>
  </si>
  <si>
    <t>7.4.1.6</t>
  </si>
  <si>
    <t>M1943</t>
  </si>
  <si>
    <t>Cimento asfáltico de petróleo - CAP 50/70</t>
  </si>
  <si>
    <t>7.4.1.7</t>
  </si>
  <si>
    <t>7.4.1.8</t>
  </si>
  <si>
    <t>7.4.1.9</t>
  </si>
  <si>
    <t>5914389</t>
  </si>
  <si>
    <t>Transporte com caminhão basculante de 10 m³ - rodovia pavimentada</t>
  </si>
  <si>
    <t>7.4.2</t>
  </si>
  <si>
    <t>CAPA ASFÁLTICA</t>
  </si>
  <si>
    <t>7.4.2.1</t>
  </si>
  <si>
    <t>7.4.2.2</t>
  </si>
  <si>
    <t>7.4.2.3</t>
  </si>
  <si>
    <t>7.4.2.4</t>
  </si>
  <si>
    <t>7.4.2.5</t>
  </si>
  <si>
    <t>7.4.2.6</t>
  </si>
  <si>
    <t>7.4.2.7</t>
  </si>
  <si>
    <t>7.4.2.8</t>
  </si>
  <si>
    <t>7.4.2.9</t>
  </si>
  <si>
    <t>7.6.1</t>
  </si>
  <si>
    <t>SINALIZAÇÃO HORIZONTAL PISTA</t>
  </si>
  <si>
    <t>7.6.1.1</t>
  </si>
  <si>
    <t>5213401</t>
  </si>
  <si>
    <t>Pintura de faixa com tinta acrílica - espessura de 0,6 mm</t>
  </si>
  <si>
    <t>7.6.1.2</t>
  </si>
  <si>
    <t>5213405</t>
  </si>
  <si>
    <t>Pintura de setas e zebrados com tinta acrílica - espessura de 0,6 mm</t>
  </si>
  <si>
    <t>7.6.3</t>
  </si>
  <si>
    <t>SINALIZAÇÃO VERTICAL</t>
  </si>
  <si>
    <t>7.6.3.1</t>
  </si>
  <si>
    <t>5213465</t>
  </si>
  <si>
    <t>Placa de advertência em aço, lado de 0,80 m - película retrorrefletiva tipo I + SI - fornecimento e implantação</t>
  </si>
  <si>
    <t>7.6.3.2</t>
  </si>
  <si>
    <t>5213855</t>
  </si>
  <si>
    <t>Suporte metálico galvanizado para placa de regulamentação - R1 - lado de 0,248 m - fornecimento e implantação</t>
  </si>
  <si>
    <t>7.7</t>
  </si>
  <si>
    <t>CONTROLE TECNOLÓGICO</t>
  </si>
  <si>
    <t>7.7.1</t>
  </si>
  <si>
    <t>74259</t>
  </si>
  <si>
    <t>ENSAIOS DE PINTURA DE LIGACAO</t>
  </si>
  <si>
    <t>7.7.2</t>
  </si>
  <si>
    <t>74022/052</t>
  </si>
  <si>
    <t>ENSAIO DE GRANULOMETRIA DO AGREGADO</t>
  </si>
  <si>
    <t>7.7.3</t>
  </si>
  <si>
    <t>74022/040</t>
  </si>
  <si>
    <t>ENSAIO MARSHALL - MISTURA BETUMINOSA A QUENTE</t>
  </si>
  <si>
    <t>7.7.4</t>
  </si>
  <si>
    <t>74022/035</t>
  </si>
  <si>
    <t>ENSAIO DE PERCENTAGEM DE BETUME - MISTURAS BETUMINOSAS</t>
  </si>
  <si>
    <t>7.7.5</t>
  </si>
  <si>
    <t>74022/053</t>
  </si>
  <si>
    <t>ENSAIO DE CONTROLE DO GRAU DE COMPACTACAO DA MISTURA ASFALTICA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</si>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</sst>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6"/>
      <color theme="1"/>
      <name val="Arial"/>
    </font>
    <font>
      <sz val="10"/>
      <color rgb="FF000000"/>
      <name val="Times New Roman"/>
    </font>
    <font>
      <sz val="6"/>
      <color theme="1"/>
      <name val="Arial"/>
    </font>
    <font>
      <sz val="6"/>
      <color rgb="FF000000"/>
      <name val="Arial"/>
    </font>
    <font>
      <b/>
      <sz val="11"/>
      <name val="Calibri"/>
    </font>
    <font>
      <b/>
      <sz val="10"/>
      <name val="Calibri"/>
    </font>
    <font>
      <sz val="10"/>
      <name val="Calibri"/>
    </font>
    <font>
      <i/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wrapText="1"/>
    </xf>
    <xf numFmtId="1" fontId="6" fillId="0" borderId="6" xfId="0" applyNumberFormat="1" applyFont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7" fillId="2" borderId="9" xfId="0" applyFont="1" applyFill="1" applyBorder="1"/>
    <xf numFmtId="0" fontId="8" fillId="3" borderId="9" xfId="0" applyFont="1" applyFill="1" applyBorder="1"/>
    <xf numFmtId="0" fontId="9" fillId="0" borderId="9" xfId="0" applyFont="1" applyBorder="1"/>
    <xf numFmtId="0" fontId="9" fillId="4" borderId="9" xfId="0" applyFont="1" applyFill="1" applyBorder="1" applyAlignment="1">
      <alignment horizontal="center"/>
    </xf>
    <xf numFmtId="0" fontId="9" fillId="5" borderId="9" xfId="0" applyFont="1" applyFill="1" applyBorder="1"/>
    <xf numFmtId="0" fontId="9" fillId="5" borderId="9" xfId="0" applyFont="1" applyFill="1" applyBorder="1" applyAlignment="1">
      <alignment horizontal="center"/>
    </xf>
    <xf numFmtId="43" fontId="9" fillId="0" borderId="9" xfId="0" applyNumberFormat="1" applyFont="1" applyBorder="1" applyAlignment="1">
      <alignment horizontal="right"/>
    </xf>
    <xf numFmtId="43" fontId="9" fillId="4" borderId="9" xfId="0" applyNumberFormat="1" applyFont="1" applyFill="1" applyBorder="1" applyAlignment="1">
      <alignment horizontal="center"/>
    </xf>
    <xf numFmtId="0" fontId="10" fillId="3" borderId="9" xfId="0" applyFont="1" applyFill="1" applyBorder="1"/>
    <xf numFmtId="0" fontId="7" fillId="0" borderId="0" xfId="0" applyFont="1"/>
    <xf numFmtId="43" fontId="7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/>
    <xf numFmtId="0" fontId="3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7" xfId="0" applyBorder="1"/>
    <xf numFmtId="0" fontId="4" fillId="0" borderId="0" xfId="0" applyFont="1" applyAlignment="1">
      <alignment horizontal="left" wrapText="1"/>
    </xf>
    <xf numFmtId="0" fontId="3" fillId="0" borderId="6" xfId="0" applyFont="1" applyBorder="1" applyAlignment="1">
      <alignment horizontal="left" vertical="top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"/>
  <sheetViews>
    <sheetView tabSelected="1" workbookViewId="0">
      <selection sqref="A1:I8"/>
    </sheetView>
  </sheetViews>
  <sheetFormatPr defaultRowHeight="15" x14ac:dyDescent="0.25"/>
  <cols>
    <col min="1" max="1" width="8.140625" customWidth="1"/>
    <col min="2" max="2" width="9" customWidth="1"/>
    <col min="3" max="3" width="14" customWidth="1"/>
    <col min="4" max="4" width="84" customWidth="1"/>
    <col min="5" max="5" width="7.7109375" customWidth="1"/>
    <col min="6" max="6" width="11.7109375" customWidth="1"/>
    <col min="7" max="7" width="7.140625" customWidth="1"/>
    <col min="8" max="8" width="16" customWidth="1"/>
    <col min="9" max="9" width="17" customWidth="1"/>
  </cols>
  <sheetData>
    <row r="1" spans="1:9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1" t="s">
        <v>1</v>
      </c>
      <c r="B2" s="30"/>
      <c r="C2" s="30"/>
      <c r="D2" s="30"/>
      <c r="E2" s="30"/>
      <c r="F2" s="30"/>
      <c r="G2" s="30"/>
      <c r="H2" s="30"/>
      <c r="I2" s="30"/>
    </row>
    <row r="3" spans="1:9" ht="16.5" customHeight="1" x14ac:dyDescent="0.25">
      <c r="A3" s="32" t="s">
        <v>2</v>
      </c>
      <c r="B3" s="33"/>
      <c r="C3" s="1" t="s">
        <v>3</v>
      </c>
      <c r="D3" s="1" t="s">
        <v>4</v>
      </c>
      <c r="E3" s="34" t="s">
        <v>5</v>
      </c>
      <c r="F3" s="30"/>
      <c r="G3" s="2"/>
      <c r="H3" s="2"/>
      <c r="I3" s="3"/>
    </row>
    <row r="4" spans="1:9" x14ac:dyDescent="0.25">
      <c r="A4" s="4" t="s">
        <v>6</v>
      </c>
      <c r="B4" s="5"/>
      <c r="C4" s="6">
        <v>943732</v>
      </c>
      <c r="D4" s="7" t="s">
        <v>7</v>
      </c>
      <c r="E4" s="35" t="s">
        <v>8</v>
      </c>
      <c r="F4" s="36"/>
      <c r="G4" s="8"/>
      <c r="H4" s="8"/>
      <c r="I4" s="5"/>
    </row>
    <row r="5" spans="1:9" x14ac:dyDescent="0.25">
      <c r="A5" s="37"/>
      <c r="B5" s="30"/>
      <c r="C5" s="30"/>
      <c r="D5" s="30"/>
      <c r="E5" s="30"/>
      <c r="F5" s="30"/>
      <c r="G5" s="30"/>
      <c r="H5" s="30"/>
      <c r="I5" s="30"/>
    </row>
    <row r="6" spans="1:9" x14ac:dyDescent="0.25">
      <c r="A6" s="32" t="s">
        <v>9</v>
      </c>
      <c r="B6" s="33"/>
      <c r="C6" s="1" t="s">
        <v>9</v>
      </c>
      <c r="D6" s="1" t="s">
        <v>10</v>
      </c>
      <c r="E6" s="34" t="s">
        <v>11</v>
      </c>
      <c r="F6" s="30"/>
      <c r="G6" s="9" t="s">
        <v>12</v>
      </c>
      <c r="H6" s="9" t="s">
        <v>13</v>
      </c>
      <c r="I6" s="9" t="s">
        <v>14</v>
      </c>
    </row>
    <row r="7" spans="1:9" ht="18.75" customHeight="1" x14ac:dyDescent="0.25">
      <c r="A7" s="38" t="s">
        <v>15</v>
      </c>
      <c r="B7" s="39"/>
      <c r="C7" s="7" t="s">
        <v>16</v>
      </c>
      <c r="D7" s="7" t="s">
        <v>17</v>
      </c>
      <c r="E7" s="35" t="s">
        <v>18</v>
      </c>
      <c r="F7" s="36"/>
      <c r="G7" s="10" t="s">
        <v>19</v>
      </c>
      <c r="H7" s="10" t="s">
        <v>20</v>
      </c>
      <c r="I7" s="10" t="s">
        <v>20</v>
      </c>
    </row>
    <row r="8" spans="1:9" x14ac:dyDescent="0.25">
      <c r="A8" s="11"/>
      <c r="B8" s="12"/>
      <c r="C8" s="7"/>
      <c r="D8" s="4"/>
      <c r="E8" s="4"/>
      <c r="F8" s="13"/>
      <c r="G8" s="10"/>
      <c r="H8" s="4"/>
      <c r="I8" s="7"/>
    </row>
    <row r="9" spans="1:9" ht="16.5" customHeight="1" x14ac:dyDescent="0.25">
      <c r="A9" s="14" t="s">
        <v>21</v>
      </c>
      <c r="B9" s="14" t="s">
        <v>22</v>
      </c>
      <c r="C9" s="15" t="s">
        <v>23</v>
      </c>
      <c r="D9" s="14" t="s">
        <v>24</v>
      </c>
      <c r="E9" s="14" t="s">
        <v>25</v>
      </c>
      <c r="F9" s="15" t="s">
        <v>26</v>
      </c>
      <c r="G9" s="16" t="s">
        <v>27</v>
      </c>
      <c r="H9" s="17" t="s">
        <v>28</v>
      </c>
      <c r="I9" s="17" t="s">
        <v>29</v>
      </c>
    </row>
    <row r="10" spans="1:9" x14ac:dyDescent="0.25">
      <c r="A10" s="18" t="s">
        <v>30</v>
      </c>
      <c r="B10" s="18"/>
      <c r="C10" s="18"/>
      <c r="D10" s="18" t="s">
        <v>31</v>
      </c>
      <c r="E10" s="18"/>
      <c r="F10" s="18"/>
      <c r="G10" s="18"/>
      <c r="H10" s="18"/>
      <c r="I10" s="18"/>
    </row>
    <row r="11" spans="1:9" x14ac:dyDescent="0.25">
      <c r="A11" s="19" t="s">
        <v>32</v>
      </c>
      <c r="B11" s="19"/>
      <c r="C11" s="19"/>
      <c r="D11" s="19" t="s">
        <v>33</v>
      </c>
      <c r="E11" s="19"/>
      <c r="F11" s="19"/>
      <c r="G11" s="19"/>
      <c r="H11" s="19"/>
      <c r="I11" s="19"/>
    </row>
    <row r="12" spans="1:9" x14ac:dyDescent="0.25">
      <c r="A12" s="20" t="s">
        <v>34</v>
      </c>
      <c r="B12" s="21" t="s">
        <v>35</v>
      </c>
      <c r="C12" s="22" t="s">
        <v>36</v>
      </c>
      <c r="D12" s="22" t="s">
        <v>37</v>
      </c>
      <c r="E12" s="23" t="s">
        <v>38</v>
      </c>
      <c r="F12" s="24">
        <v>402.75</v>
      </c>
      <c r="G12" s="25" t="s">
        <v>12</v>
      </c>
      <c r="H12" s="24">
        <v>0.82001241464928609</v>
      </c>
      <c r="I12" s="24">
        <f>ROUND(F12*H12,2)</f>
        <v>330.26</v>
      </c>
    </row>
    <row r="13" spans="1:9" x14ac:dyDescent="0.25">
      <c r="A13" s="20" t="s">
        <v>39</v>
      </c>
      <c r="B13" s="21" t="s">
        <v>40</v>
      </c>
      <c r="C13" s="22" t="s">
        <v>41</v>
      </c>
      <c r="D13" s="22" t="s">
        <v>42</v>
      </c>
      <c r="E13" s="23" t="s">
        <v>38</v>
      </c>
      <c r="F13" s="24">
        <v>40.28</v>
      </c>
      <c r="G13" s="25" t="s">
        <v>12</v>
      </c>
      <c r="H13" s="24">
        <v>6.16</v>
      </c>
      <c r="I13" s="24">
        <f>ROUND(F13*H13,2)</f>
        <v>248.12</v>
      </c>
    </row>
    <row r="14" spans="1:9" x14ac:dyDescent="0.25">
      <c r="A14" s="19" t="s">
        <v>43</v>
      </c>
      <c r="B14" s="19"/>
      <c r="C14" s="19"/>
      <c r="D14" s="19" t="s">
        <v>44</v>
      </c>
      <c r="E14" s="19"/>
      <c r="F14" s="19"/>
      <c r="G14" s="19"/>
      <c r="H14" s="19"/>
      <c r="I14" s="19"/>
    </row>
    <row r="15" spans="1:9" x14ac:dyDescent="0.25">
      <c r="A15" s="20" t="s">
        <v>45</v>
      </c>
      <c r="B15" s="21" t="s">
        <v>40</v>
      </c>
      <c r="C15" s="22" t="s">
        <v>46</v>
      </c>
      <c r="D15" s="22" t="s">
        <v>47</v>
      </c>
      <c r="E15" s="23" t="s">
        <v>48</v>
      </c>
      <c r="F15" s="24">
        <v>0.02</v>
      </c>
      <c r="G15" s="25" t="s">
        <v>12</v>
      </c>
      <c r="H15" s="24">
        <v>37458.980000000003</v>
      </c>
      <c r="I15" s="24">
        <f t="shared" ref="I15:I25" si="0">ROUND(F15*H15,2)</f>
        <v>749.18</v>
      </c>
    </row>
    <row r="16" spans="1:9" x14ac:dyDescent="0.25">
      <c r="A16" s="20" t="s">
        <v>49</v>
      </c>
      <c r="B16" s="21" t="s">
        <v>40</v>
      </c>
      <c r="C16" s="22" t="s">
        <v>50</v>
      </c>
      <c r="D16" s="22" t="s">
        <v>51</v>
      </c>
      <c r="E16" s="23" t="s">
        <v>48</v>
      </c>
      <c r="F16" s="24">
        <v>7.0000000000000007E-2</v>
      </c>
      <c r="G16" s="25" t="s">
        <v>12</v>
      </c>
      <c r="H16" s="24">
        <v>16217.66</v>
      </c>
      <c r="I16" s="24">
        <f t="shared" si="0"/>
        <v>1135.24</v>
      </c>
    </row>
    <row r="17" spans="1:9" x14ac:dyDescent="0.25">
      <c r="A17" s="20" t="s">
        <v>52</v>
      </c>
      <c r="B17" s="21" t="s">
        <v>40</v>
      </c>
      <c r="C17" s="22" t="s">
        <v>53</v>
      </c>
      <c r="D17" s="22" t="s">
        <v>54</v>
      </c>
      <c r="E17" s="23" t="s">
        <v>48</v>
      </c>
      <c r="F17" s="24">
        <v>7.0000000000000007E-2</v>
      </c>
      <c r="G17" s="25" t="s">
        <v>12</v>
      </c>
      <c r="H17" s="24">
        <v>9002.25</v>
      </c>
      <c r="I17" s="24">
        <f t="shared" si="0"/>
        <v>630.16</v>
      </c>
    </row>
    <row r="18" spans="1:9" x14ac:dyDescent="0.25">
      <c r="A18" s="20" t="s">
        <v>55</v>
      </c>
      <c r="B18" s="21" t="s">
        <v>40</v>
      </c>
      <c r="C18" s="22" t="s">
        <v>56</v>
      </c>
      <c r="D18" s="22" t="s">
        <v>57</v>
      </c>
      <c r="E18" s="23" t="s">
        <v>48</v>
      </c>
      <c r="F18" s="24">
        <v>7.0000000000000007E-2</v>
      </c>
      <c r="G18" s="25" t="s">
        <v>12</v>
      </c>
      <c r="H18" s="24">
        <v>6403.11</v>
      </c>
      <c r="I18" s="24">
        <f t="shared" si="0"/>
        <v>448.22</v>
      </c>
    </row>
    <row r="19" spans="1:9" x14ac:dyDescent="0.25">
      <c r="A19" s="20" t="s">
        <v>58</v>
      </c>
      <c r="B19" s="21" t="s">
        <v>40</v>
      </c>
      <c r="C19" s="22" t="s">
        <v>59</v>
      </c>
      <c r="D19" s="22" t="s">
        <v>60</v>
      </c>
      <c r="E19" s="23" t="s">
        <v>48</v>
      </c>
      <c r="F19" s="24">
        <v>7.0000000000000007E-2</v>
      </c>
      <c r="G19" s="25" t="s">
        <v>12</v>
      </c>
      <c r="H19" s="24">
        <v>10616.89</v>
      </c>
      <c r="I19" s="24">
        <f t="shared" si="0"/>
        <v>743.18</v>
      </c>
    </row>
    <row r="20" spans="1:9" x14ac:dyDescent="0.25">
      <c r="A20" s="20" t="s">
        <v>61</v>
      </c>
      <c r="B20" s="21" t="s">
        <v>40</v>
      </c>
      <c r="C20" s="22" t="s">
        <v>62</v>
      </c>
      <c r="D20" s="22" t="s">
        <v>63</v>
      </c>
      <c r="E20" s="23" t="s">
        <v>48</v>
      </c>
      <c r="F20" s="24">
        <v>0.02</v>
      </c>
      <c r="G20" s="25" t="s">
        <v>12</v>
      </c>
      <c r="H20" s="24">
        <v>7129.43</v>
      </c>
      <c r="I20" s="24">
        <f t="shared" si="0"/>
        <v>142.59</v>
      </c>
    </row>
    <row r="21" spans="1:9" x14ac:dyDescent="0.25">
      <c r="A21" s="20" t="s">
        <v>64</v>
      </c>
      <c r="B21" s="21" t="s">
        <v>40</v>
      </c>
      <c r="C21" s="22" t="s">
        <v>65</v>
      </c>
      <c r="D21" s="22" t="s">
        <v>66</v>
      </c>
      <c r="E21" s="23" t="s">
        <v>48</v>
      </c>
      <c r="F21" s="24">
        <v>7.0000000000000007E-2</v>
      </c>
      <c r="G21" s="25" t="s">
        <v>12</v>
      </c>
      <c r="H21" s="24">
        <v>6153</v>
      </c>
      <c r="I21" s="24">
        <f t="shared" si="0"/>
        <v>430.71</v>
      </c>
    </row>
    <row r="22" spans="1:9" x14ac:dyDescent="0.25">
      <c r="A22" s="20" t="s">
        <v>67</v>
      </c>
      <c r="B22" s="21" t="s">
        <v>40</v>
      </c>
      <c r="C22" s="22" t="s">
        <v>68</v>
      </c>
      <c r="D22" s="22" t="s">
        <v>69</v>
      </c>
      <c r="E22" s="23" t="s">
        <v>48</v>
      </c>
      <c r="F22" s="24">
        <v>7.0000000000000007E-2</v>
      </c>
      <c r="G22" s="25" t="s">
        <v>12</v>
      </c>
      <c r="H22" s="24">
        <v>9506.33</v>
      </c>
      <c r="I22" s="24">
        <f t="shared" si="0"/>
        <v>665.44</v>
      </c>
    </row>
    <row r="23" spans="1:9" x14ac:dyDescent="0.25">
      <c r="A23" s="20" t="s">
        <v>70</v>
      </c>
      <c r="B23" s="21" t="s">
        <v>40</v>
      </c>
      <c r="C23" s="22" t="s">
        <v>71</v>
      </c>
      <c r="D23" s="22" t="s">
        <v>72</v>
      </c>
      <c r="E23" s="23" t="s">
        <v>73</v>
      </c>
      <c r="F23" s="24">
        <v>3.63</v>
      </c>
      <c r="G23" s="25" t="s">
        <v>12</v>
      </c>
      <c r="H23" s="24">
        <v>302.5</v>
      </c>
      <c r="I23" s="24">
        <f t="shared" si="0"/>
        <v>1098.08</v>
      </c>
    </row>
    <row r="24" spans="1:9" x14ac:dyDescent="0.25">
      <c r="A24" s="20" t="s">
        <v>74</v>
      </c>
      <c r="B24" s="21" t="s">
        <v>40</v>
      </c>
      <c r="C24" s="22" t="s">
        <v>71</v>
      </c>
      <c r="D24" s="22" t="s">
        <v>72</v>
      </c>
      <c r="E24" s="23" t="s">
        <v>73</v>
      </c>
      <c r="F24" s="24">
        <v>1.36</v>
      </c>
      <c r="G24" s="25" t="s">
        <v>12</v>
      </c>
      <c r="H24" s="24">
        <v>302.5</v>
      </c>
      <c r="I24" s="24">
        <f t="shared" si="0"/>
        <v>411.4</v>
      </c>
    </row>
    <row r="25" spans="1:9" x14ac:dyDescent="0.25">
      <c r="A25" s="20" t="s">
        <v>75</v>
      </c>
      <c r="B25" s="21" t="s">
        <v>40</v>
      </c>
      <c r="C25" s="22" t="s">
        <v>76</v>
      </c>
      <c r="D25" s="22" t="s">
        <v>77</v>
      </c>
      <c r="E25" s="23" t="s">
        <v>78</v>
      </c>
      <c r="F25" s="24">
        <v>0.01</v>
      </c>
      <c r="G25" s="25" t="s">
        <v>12</v>
      </c>
      <c r="H25" s="24">
        <v>90802.49</v>
      </c>
      <c r="I25" s="24">
        <f t="shared" si="0"/>
        <v>908.02</v>
      </c>
    </row>
    <row r="26" spans="1:9" x14ac:dyDescent="0.25">
      <c r="A26" s="26" t="s">
        <v>79</v>
      </c>
      <c r="B26" s="26"/>
      <c r="C26" s="26"/>
      <c r="D26" s="26" t="s">
        <v>80</v>
      </c>
      <c r="E26" s="26"/>
      <c r="F26" s="26"/>
      <c r="G26" s="26"/>
      <c r="H26" s="26"/>
      <c r="I26" s="26"/>
    </row>
    <row r="27" spans="1:9" x14ac:dyDescent="0.25">
      <c r="A27" s="20" t="s">
        <v>81</v>
      </c>
      <c r="B27" s="21" t="s">
        <v>40</v>
      </c>
      <c r="C27" s="22" t="s">
        <v>82</v>
      </c>
      <c r="D27" s="22" t="s">
        <v>83</v>
      </c>
      <c r="E27" s="23" t="s">
        <v>38</v>
      </c>
      <c r="F27" s="24">
        <v>402.75</v>
      </c>
      <c r="G27" s="25" t="s">
        <v>12</v>
      </c>
      <c r="H27" s="24">
        <v>0.51</v>
      </c>
      <c r="I27" s="24">
        <f t="shared" ref="I27:I35" si="1">ROUND(F27*H27,2)</f>
        <v>205.4</v>
      </c>
    </row>
    <row r="28" spans="1:9" x14ac:dyDescent="0.25">
      <c r="A28" s="20" t="s">
        <v>84</v>
      </c>
      <c r="B28" s="21" t="s">
        <v>40</v>
      </c>
      <c r="C28" s="22" t="s">
        <v>85</v>
      </c>
      <c r="D28" s="22" t="s">
        <v>86</v>
      </c>
      <c r="E28" s="23" t="s">
        <v>87</v>
      </c>
      <c r="F28" s="24">
        <v>0.2</v>
      </c>
      <c r="G28" s="25" t="s">
        <v>12</v>
      </c>
      <c r="H28" s="24">
        <v>3603.22</v>
      </c>
      <c r="I28" s="24">
        <f t="shared" si="1"/>
        <v>720.64</v>
      </c>
    </row>
    <row r="29" spans="1:9" x14ac:dyDescent="0.25">
      <c r="A29" s="20" t="s">
        <v>88</v>
      </c>
      <c r="B29" s="21" t="s">
        <v>35</v>
      </c>
      <c r="C29" s="22" t="s">
        <v>89</v>
      </c>
      <c r="D29" s="22" t="s">
        <v>90</v>
      </c>
      <c r="E29" s="23" t="s">
        <v>91</v>
      </c>
      <c r="F29" s="24">
        <v>6</v>
      </c>
      <c r="G29" s="25" t="s">
        <v>12</v>
      </c>
      <c r="H29" s="24">
        <v>2.08</v>
      </c>
      <c r="I29" s="24">
        <f t="shared" si="1"/>
        <v>12.48</v>
      </c>
    </row>
    <row r="30" spans="1:9" x14ac:dyDescent="0.25">
      <c r="A30" s="20" t="s">
        <v>92</v>
      </c>
      <c r="B30" s="21" t="s">
        <v>35</v>
      </c>
      <c r="C30" s="22" t="s">
        <v>93</v>
      </c>
      <c r="D30" s="22" t="s">
        <v>94</v>
      </c>
      <c r="E30" s="23" t="s">
        <v>91</v>
      </c>
      <c r="F30" s="24">
        <v>61.8</v>
      </c>
      <c r="G30" s="25" t="s">
        <v>12</v>
      </c>
      <c r="H30" s="24">
        <v>0.78</v>
      </c>
      <c r="I30" s="24">
        <f t="shared" si="1"/>
        <v>48.2</v>
      </c>
    </row>
    <row r="31" spans="1:9" x14ac:dyDescent="0.25">
      <c r="A31" s="20" t="s">
        <v>95</v>
      </c>
      <c r="B31" s="21" t="s">
        <v>40</v>
      </c>
      <c r="C31" s="22" t="s">
        <v>96</v>
      </c>
      <c r="D31" s="22" t="s">
        <v>97</v>
      </c>
      <c r="E31" s="23" t="s">
        <v>87</v>
      </c>
      <c r="F31" s="24">
        <v>25.72</v>
      </c>
      <c r="G31" s="25" t="s">
        <v>12</v>
      </c>
      <c r="H31" s="24">
        <v>236.56</v>
      </c>
      <c r="I31" s="24">
        <f t="shared" si="1"/>
        <v>6084.32</v>
      </c>
    </row>
    <row r="32" spans="1:9" x14ac:dyDescent="0.25">
      <c r="A32" s="20" t="s">
        <v>98</v>
      </c>
      <c r="B32" s="21" t="s">
        <v>40</v>
      </c>
      <c r="C32" s="22" t="s">
        <v>99</v>
      </c>
      <c r="D32" s="22" t="s">
        <v>100</v>
      </c>
      <c r="E32" s="23" t="s">
        <v>87</v>
      </c>
      <c r="F32" s="24">
        <v>1.41</v>
      </c>
      <c r="G32" s="25" t="s">
        <v>12</v>
      </c>
      <c r="H32" s="24">
        <v>4735.21</v>
      </c>
      <c r="I32" s="24">
        <f t="shared" si="1"/>
        <v>6676.65</v>
      </c>
    </row>
    <row r="33" spans="1:9" x14ac:dyDescent="0.25">
      <c r="A33" s="20" t="s">
        <v>101</v>
      </c>
      <c r="B33" s="21" t="s">
        <v>35</v>
      </c>
      <c r="C33" s="22" t="s">
        <v>89</v>
      </c>
      <c r="D33" s="22" t="s">
        <v>90</v>
      </c>
      <c r="E33" s="23" t="s">
        <v>91</v>
      </c>
      <c r="F33" s="24">
        <v>42.3</v>
      </c>
      <c r="G33" s="25" t="s">
        <v>12</v>
      </c>
      <c r="H33" s="24">
        <v>2.08</v>
      </c>
      <c r="I33" s="24">
        <f t="shared" si="1"/>
        <v>87.98</v>
      </c>
    </row>
    <row r="34" spans="1:9" x14ac:dyDescent="0.25">
      <c r="A34" s="20" t="s">
        <v>102</v>
      </c>
      <c r="B34" s="21" t="s">
        <v>35</v>
      </c>
      <c r="C34" s="22" t="s">
        <v>93</v>
      </c>
      <c r="D34" s="22" t="s">
        <v>94</v>
      </c>
      <c r="E34" s="23" t="s">
        <v>91</v>
      </c>
      <c r="F34" s="24">
        <v>435.69</v>
      </c>
      <c r="G34" s="25" t="s">
        <v>12</v>
      </c>
      <c r="H34" s="24">
        <v>0.78</v>
      </c>
      <c r="I34" s="24">
        <f t="shared" si="1"/>
        <v>339.84</v>
      </c>
    </row>
    <row r="35" spans="1:9" x14ac:dyDescent="0.25">
      <c r="A35" s="20" t="s">
        <v>103</v>
      </c>
      <c r="B35" s="21" t="s">
        <v>40</v>
      </c>
      <c r="C35" s="22" t="s">
        <v>104</v>
      </c>
      <c r="D35" s="22" t="s">
        <v>105</v>
      </c>
      <c r="E35" s="23" t="s">
        <v>91</v>
      </c>
      <c r="F35" s="24">
        <v>2031.02</v>
      </c>
      <c r="G35" s="25" t="s">
        <v>12</v>
      </c>
      <c r="H35" s="24">
        <v>1.01</v>
      </c>
      <c r="I35" s="24">
        <f t="shared" si="1"/>
        <v>2051.33</v>
      </c>
    </row>
    <row r="36" spans="1:9" x14ac:dyDescent="0.25">
      <c r="A36" s="26" t="s">
        <v>106</v>
      </c>
      <c r="B36" s="26"/>
      <c r="C36" s="26"/>
      <c r="D36" s="26" t="s">
        <v>107</v>
      </c>
      <c r="E36" s="26"/>
      <c r="F36" s="26"/>
      <c r="G36" s="26"/>
      <c r="H36" s="26"/>
      <c r="I36" s="26"/>
    </row>
    <row r="37" spans="1:9" x14ac:dyDescent="0.25">
      <c r="A37" s="20" t="s">
        <v>108</v>
      </c>
      <c r="B37" s="21" t="s">
        <v>40</v>
      </c>
      <c r="C37" s="22" t="s">
        <v>82</v>
      </c>
      <c r="D37" s="22" t="s">
        <v>83</v>
      </c>
      <c r="E37" s="23" t="s">
        <v>38</v>
      </c>
      <c r="F37" s="24">
        <v>402.75</v>
      </c>
      <c r="G37" s="25" t="s">
        <v>12</v>
      </c>
      <c r="H37" s="24">
        <v>0.51</v>
      </c>
      <c r="I37" s="24">
        <f t="shared" ref="I37:I45" si="2">ROUND(F37*H37,2)</f>
        <v>205.4</v>
      </c>
    </row>
    <row r="38" spans="1:9" x14ac:dyDescent="0.25">
      <c r="A38" s="20" t="s">
        <v>109</v>
      </c>
      <c r="B38" s="21" t="s">
        <v>40</v>
      </c>
      <c r="C38" s="22" t="s">
        <v>85</v>
      </c>
      <c r="D38" s="22" t="s">
        <v>86</v>
      </c>
      <c r="E38" s="23" t="s">
        <v>87</v>
      </c>
      <c r="F38" s="24">
        <v>0.2</v>
      </c>
      <c r="G38" s="25" t="s">
        <v>12</v>
      </c>
      <c r="H38" s="24">
        <v>3603.22</v>
      </c>
      <c r="I38" s="24">
        <f t="shared" si="2"/>
        <v>720.64</v>
      </c>
    </row>
    <row r="39" spans="1:9" x14ac:dyDescent="0.25">
      <c r="A39" s="20" t="s">
        <v>110</v>
      </c>
      <c r="B39" s="21" t="s">
        <v>35</v>
      </c>
      <c r="C39" s="22" t="s">
        <v>89</v>
      </c>
      <c r="D39" s="22" t="s">
        <v>90</v>
      </c>
      <c r="E39" s="23" t="s">
        <v>91</v>
      </c>
      <c r="F39" s="24">
        <v>6</v>
      </c>
      <c r="G39" s="25" t="s">
        <v>12</v>
      </c>
      <c r="H39" s="24">
        <v>2.08</v>
      </c>
      <c r="I39" s="24">
        <f t="shared" si="2"/>
        <v>12.48</v>
      </c>
    </row>
    <row r="40" spans="1:9" x14ac:dyDescent="0.25">
      <c r="A40" s="20" t="s">
        <v>111</v>
      </c>
      <c r="B40" s="21" t="s">
        <v>35</v>
      </c>
      <c r="C40" s="22" t="s">
        <v>93</v>
      </c>
      <c r="D40" s="22" t="s">
        <v>94</v>
      </c>
      <c r="E40" s="23" t="s">
        <v>91</v>
      </c>
      <c r="F40" s="24">
        <v>61.8</v>
      </c>
      <c r="G40" s="25" t="s">
        <v>12</v>
      </c>
      <c r="H40" s="24">
        <v>0.78</v>
      </c>
      <c r="I40" s="24">
        <f t="shared" si="2"/>
        <v>48.2</v>
      </c>
    </row>
    <row r="41" spans="1:9" x14ac:dyDescent="0.25">
      <c r="A41" s="20" t="s">
        <v>112</v>
      </c>
      <c r="B41" s="21" t="s">
        <v>40</v>
      </c>
      <c r="C41" s="22" t="s">
        <v>96</v>
      </c>
      <c r="D41" s="22" t="s">
        <v>97</v>
      </c>
      <c r="E41" s="23" t="s">
        <v>87</v>
      </c>
      <c r="F41" s="24">
        <v>30.87</v>
      </c>
      <c r="G41" s="25" t="s">
        <v>12</v>
      </c>
      <c r="H41" s="24">
        <v>236.56</v>
      </c>
      <c r="I41" s="24">
        <f t="shared" si="2"/>
        <v>7302.61</v>
      </c>
    </row>
    <row r="42" spans="1:9" x14ac:dyDescent="0.25">
      <c r="A42" s="20" t="s">
        <v>113</v>
      </c>
      <c r="B42" s="21" t="s">
        <v>40</v>
      </c>
      <c r="C42" s="22" t="s">
        <v>99</v>
      </c>
      <c r="D42" s="22" t="s">
        <v>100</v>
      </c>
      <c r="E42" s="23" t="s">
        <v>87</v>
      </c>
      <c r="F42" s="24">
        <v>1.7</v>
      </c>
      <c r="G42" s="25" t="s">
        <v>12</v>
      </c>
      <c r="H42" s="24">
        <v>4735.21</v>
      </c>
      <c r="I42" s="24">
        <f t="shared" si="2"/>
        <v>8049.86</v>
      </c>
    </row>
    <row r="43" spans="1:9" x14ac:dyDescent="0.25">
      <c r="A43" s="20" t="s">
        <v>114</v>
      </c>
      <c r="B43" s="21" t="s">
        <v>35</v>
      </c>
      <c r="C43" s="22" t="s">
        <v>89</v>
      </c>
      <c r="D43" s="22" t="s">
        <v>90</v>
      </c>
      <c r="E43" s="23" t="s">
        <v>91</v>
      </c>
      <c r="F43" s="24">
        <v>51</v>
      </c>
      <c r="G43" s="25" t="s">
        <v>12</v>
      </c>
      <c r="H43" s="24">
        <v>2.08</v>
      </c>
      <c r="I43" s="24">
        <f t="shared" si="2"/>
        <v>106.08</v>
      </c>
    </row>
    <row r="44" spans="1:9" x14ac:dyDescent="0.25">
      <c r="A44" s="20" t="s">
        <v>115</v>
      </c>
      <c r="B44" s="21" t="s">
        <v>35</v>
      </c>
      <c r="C44" s="22" t="s">
        <v>93</v>
      </c>
      <c r="D44" s="22" t="s">
        <v>94</v>
      </c>
      <c r="E44" s="23" t="s">
        <v>91</v>
      </c>
      <c r="F44" s="24">
        <v>525.29999999999995</v>
      </c>
      <c r="G44" s="25" t="s">
        <v>12</v>
      </c>
      <c r="H44" s="24">
        <v>0.78</v>
      </c>
      <c r="I44" s="24">
        <f t="shared" si="2"/>
        <v>409.73</v>
      </c>
    </row>
    <row r="45" spans="1:9" x14ac:dyDescent="0.25">
      <c r="A45" s="20" t="s">
        <v>116</v>
      </c>
      <c r="B45" s="21" t="s">
        <v>40</v>
      </c>
      <c r="C45" s="22" t="s">
        <v>104</v>
      </c>
      <c r="D45" s="22" t="s">
        <v>105</v>
      </c>
      <c r="E45" s="23" t="s">
        <v>91</v>
      </c>
      <c r="F45" s="24">
        <v>2437.6999999999998</v>
      </c>
      <c r="G45" s="25" t="s">
        <v>12</v>
      </c>
      <c r="H45" s="24">
        <v>1.01</v>
      </c>
      <c r="I45" s="24">
        <f t="shared" si="2"/>
        <v>2462.08</v>
      </c>
    </row>
    <row r="46" spans="1:9" x14ac:dyDescent="0.25">
      <c r="A46" s="26" t="s">
        <v>117</v>
      </c>
      <c r="B46" s="26"/>
      <c r="C46" s="26"/>
      <c r="D46" s="26" t="s">
        <v>118</v>
      </c>
      <c r="E46" s="26"/>
      <c r="F46" s="26"/>
      <c r="G46" s="26"/>
      <c r="H46" s="26"/>
      <c r="I46" s="26"/>
    </row>
    <row r="47" spans="1:9" x14ac:dyDescent="0.25">
      <c r="A47" s="20" t="s">
        <v>119</v>
      </c>
      <c r="B47" s="21" t="s">
        <v>40</v>
      </c>
      <c r="C47" s="22" t="s">
        <v>120</v>
      </c>
      <c r="D47" s="22" t="s">
        <v>121</v>
      </c>
      <c r="E47" s="23" t="s">
        <v>38</v>
      </c>
      <c r="F47" s="24">
        <v>29.52</v>
      </c>
      <c r="G47" s="25" t="s">
        <v>12</v>
      </c>
      <c r="H47" s="24">
        <v>34.590000000000003</v>
      </c>
      <c r="I47" s="24">
        <f>ROUND(F47*H47,2)</f>
        <v>1021.1</v>
      </c>
    </row>
    <row r="48" spans="1:9" x14ac:dyDescent="0.25">
      <c r="A48" s="20" t="s">
        <v>122</v>
      </c>
      <c r="B48" s="21" t="s">
        <v>40</v>
      </c>
      <c r="C48" s="22" t="s">
        <v>123</v>
      </c>
      <c r="D48" s="22" t="s">
        <v>124</v>
      </c>
      <c r="E48" s="23" t="s">
        <v>38</v>
      </c>
      <c r="F48" s="24">
        <v>5.9</v>
      </c>
      <c r="G48" s="25" t="s">
        <v>12</v>
      </c>
      <c r="H48" s="24">
        <v>53.75</v>
      </c>
      <c r="I48" s="24">
        <f>ROUND(F48*H48,2)</f>
        <v>317.13</v>
      </c>
    </row>
    <row r="49" spans="1:9" x14ac:dyDescent="0.25">
      <c r="A49" s="26" t="s">
        <v>125</v>
      </c>
      <c r="B49" s="26"/>
      <c r="C49" s="26"/>
      <c r="D49" s="26" t="s">
        <v>126</v>
      </c>
      <c r="E49" s="26"/>
      <c r="F49" s="26"/>
      <c r="G49" s="26"/>
      <c r="H49" s="26"/>
      <c r="I49" s="26"/>
    </row>
    <row r="50" spans="1:9" x14ac:dyDescent="0.25">
      <c r="A50" s="20" t="s">
        <v>127</v>
      </c>
      <c r="B50" s="21" t="s">
        <v>40</v>
      </c>
      <c r="C50" s="22" t="s">
        <v>128</v>
      </c>
      <c r="D50" s="22" t="s">
        <v>129</v>
      </c>
      <c r="E50" s="23" t="s">
        <v>78</v>
      </c>
      <c r="F50" s="24">
        <v>2</v>
      </c>
      <c r="G50" s="25" t="s">
        <v>12</v>
      </c>
      <c r="H50" s="24">
        <v>595.37</v>
      </c>
      <c r="I50" s="24">
        <f>ROUND(F50*H50,2)</f>
        <v>1190.74</v>
      </c>
    </row>
    <row r="51" spans="1:9" x14ac:dyDescent="0.25">
      <c r="A51" s="20" t="s">
        <v>130</v>
      </c>
      <c r="B51" s="21" t="s">
        <v>40</v>
      </c>
      <c r="C51" s="22" t="s">
        <v>131</v>
      </c>
      <c r="D51" s="22" t="s">
        <v>132</v>
      </c>
      <c r="E51" s="23" t="s">
        <v>78</v>
      </c>
      <c r="F51" s="24">
        <v>2</v>
      </c>
      <c r="G51" s="25" t="s">
        <v>12</v>
      </c>
      <c r="H51" s="24">
        <v>580.91</v>
      </c>
      <c r="I51" s="24">
        <f>ROUND(F51*H51,2)</f>
        <v>1161.82</v>
      </c>
    </row>
    <row r="52" spans="1:9" x14ac:dyDescent="0.25">
      <c r="A52" s="19" t="s">
        <v>133</v>
      </c>
      <c r="B52" s="19"/>
      <c r="C52" s="19"/>
      <c r="D52" s="19" t="s">
        <v>134</v>
      </c>
      <c r="E52" s="19"/>
      <c r="F52" s="19"/>
      <c r="G52" s="19"/>
      <c r="H52" s="19"/>
      <c r="I52" s="19"/>
    </row>
    <row r="53" spans="1:9" x14ac:dyDescent="0.25">
      <c r="A53" s="20" t="s">
        <v>135</v>
      </c>
      <c r="B53" s="21" t="s">
        <v>35</v>
      </c>
      <c r="C53" s="22" t="s">
        <v>136</v>
      </c>
      <c r="D53" s="22" t="s">
        <v>137</v>
      </c>
      <c r="E53" s="23" t="s">
        <v>38</v>
      </c>
      <c r="F53" s="24">
        <v>805.5</v>
      </c>
      <c r="G53" s="25" t="s">
        <v>12</v>
      </c>
      <c r="H53" s="24">
        <v>0.03</v>
      </c>
      <c r="I53" s="24">
        <f>ROUND(F53*H53,2)</f>
        <v>24.17</v>
      </c>
    </row>
    <row r="54" spans="1:9" x14ac:dyDescent="0.25">
      <c r="A54" s="20" t="s">
        <v>138</v>
      </c>
      <c r="B54" s="21" t="s">
        <v>35</v>
      </c>
      <c r="C54" s="22" t="s">
        <v>139</v>
      </c>
      <c r="D54" s="22" t="s">
        <v>140</v>
      </c>
      <c r="E54" s="23" t="s">
        <v>78</v>
      </c>
      <c r="F54" s="24">
        <v>1</v>
      </c>
      <c r="G54" s="25" t="s">
        <v>12</v>
      </c>
      <c r="H54" s="24">
        <v>138.49</v>
      </c>
      <c r="I54" s="24">
        <f>ROUND(F54*H54,2)</f>
        <v>138.49</v>
      </c>
    </row>
    <row r="55" spans="1:9" x14ac:dyDescent="0.25">
      <c r="A55" s="20" t="s">
        <v>141</v>
      </c>
      <c r="B55" s="21" t="s">
        <v>35</v>
      </c>
      <c r="C55" s="22" t="s">
        <v>142</v>
      </c>
      <c r="D55" s="22" t="s">
        <v>143</v>
      </c>
      <c r="E55" s="23" t="s">
        <v>78</v>
      </c>
      <c r="F55" s="24">
        <v>1</v>
      </c>
      <c r="G55" s="25" t="s">
        <v>12</v>
      </c>
      <c r="H55" s="24">
        <v>484.72</v>
      </c>
      <c r="I55" s="24">
        <f>ROUND(F55*H55,2)</f>
        <v>484.72</v>
      </c>
    </row>
    <row r="56" spans="1:9" x14ac:dyDescent="0.25">
      <c r="A56" s="20" t="s">
        <v>144</v>
      </c>
      <c r="B56" s="21" t="s">
        <v>35</v>
      </c>
      <c r="C56" s="22" t="s">
        <v>145</v>
      </c>
      <c r="D56" s="22" t="s">
        <v>146</v>
      </c>
      <c r="E56" s="23" t="s">
        <v>78</v>
      </c>
      <c r="F56" s="24">
        <v>1</v>
      </c>
      <c r="G56" s="25" t="s">
        <v>12</v>
      </c>
      <c r="H56" s="24">
        <v>207.73</v>
      </c>
      <c r="I56" s="24">
        <f>ROUND(F56*H56,2)</f>
        <v>207.73</v>
      </c>
    </row>
    <row r="57" spans="1:9" x14ac:dyDescent="0.25">
      <c r="A57" s="20" t="s">
        <v>147</v>
      </c>
      <c r="B57" s="21" t="s">
        <v>35</v>
      </c>
      <c r="C57" s="22" t="s">
        <v>148</v>
      </c>
      <c r="D57" s="22" t="s">
        <v>149</v>
      </c>
      <c r="E57" s="23" t="s">
        <v>78</v>
      </c>
      <c r="F57" s="24">
        <v>1</v>
      </c>
      <c r="G57" s="25" t="s">
        <v>12</v>
      </c>
      <c r="H57" s="24">
        <v>124.62</v>
      </c>
      <c r="I57" s="24">
        <f>ROUND(F57*H57,2)</f>
        <v>124.62</v>
      </c>
    </row>
    <row r="58" spans="1:9" x14ac:dyDescent="0.25">
      <c r="A58" s="27" t="s">
        <v>150</v>
      </c>
      <c r="I58" s="28">
        <f>SUM(I12:I57)</f>
        <v>48155.040000000008</v>
      </c>
    </row>
  </sheetData>
  <mergeCells count="10">
    <mergeCell ref="A6:B6"/>
    <mergeCell ref="E6:F6"/>
    <mergeCell ref="A7:B7"/>
    <mergeCell ref="E7:F7"/>
    <mergeCell ref="A1:I1"/>
    <mergeCell ref="A2:I2"/>
    <mergeCell ref="A3:B3"/>
    <mergeCell ref="E3:F3"/>
    <mergeCell ref="E4:F4"/>
    <mergeCell ref="A5:I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2026-05-13T19:55:02Z</dcterms:created>
  <dcterms:modified xsi:type="dcterms:W3CDTF">2026-05-13T20:18:58Z</dcterms:modified>
</cp:coreProperties>
</file>